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8130" tabRatio="613"/>
  </bookViews>
  <sheets>
    <sheet name="Лист1" sheetId="1" r:id="rId1"/>
    <sheet name="Лист2" sheetId="2" r:id="rId2"/>
  </sheets>
  <definedNames>
    <definedName name="_xlnm.Print_Titles" localSheetId="0">Лист1!$4:$5</definedName>
  </definedNames>
  <calcPr calcId="125725"/>
</workbook>
</file>

<file path=xl/calcChain.xml><?xml version="1.0" encoding="utf-8"?>
<calcChain xmlns="http://schemas.openxmlformats.org/spreadsheetml/2006/main">
  <c r="M8" i="1"/>
  <c r="N8"/>
  <c r="L8"/>
  <c r="M6"/>
  <c r="N6"/>
  <c r="L6"/>
  <c r="M18"/>
  <c r="N18"/>
  <c r="L18"/>
  <c r="M14"/>
  <c r="L14"/>
  <c r="M61"/>
  <c r="L61"/>
  <c r="L48"/>
  <c r="M57"/>
  <c r="N57"/>
  <c r="L57"/>
  <c r="D63"/>
  <c r="L31"/>
  <c r="L26"/>
  <c r="M26"/>
  <c r="N26"/>
  <c r="M54"/>
  <c r="N54"/>
  <c r="L54"/>
  <c r="M52"/>
  <c r="N52"/>
  <c r="L52"/>
  <c r="N50"/>
  <c r="M45"/>
  <c r="N45"/>
  <c r="L45"/>
  <c r="M35"/>
  <c r="N35"/>
  <c r="L35"/>
  <c r="M33"/>
  <c r="N33"/>
  <c r="L33"/>
  <c r="M41"/>
  <c r="N41"/>
  <c r="L41"/>
  <c r="M39"/>
  <c r="N39"/>
  <c r="L39"/>
  <c r="M37"/>
  <c r="N37"/>
  <c r="L37"/>
  <c r="M43"/>
  <c r="N43"/>
  <c r="L43"/>
  <c r="M56"/>
  <c r="N56"/>
  <c r="L56"/>
  <c r="M30"/>
  <c r="M29"/>
  <c r="N29"/>
  <c r="L29"/>
  <c r="M22"/>
  <c r="N22"/>
  <c r="L22"/>
  <c r="M12"/>
  <c r="N12"/>
  <c r="L12"/>
  <c r="F63"/>
  <c r="C46" i="2"/>
  <c r="C51" s="1"/>
  <c r="D46"/>
  <c r="B46"/>
  <c r="B51" s="1"/>
  <c r="D51"/>
  <c r="N63" i="1" l="1"/>
  <c r="L70" s="1"/>
  <c r="E63"/>
  <c r="M63"/>
  <c r="L63"/>
  <c r="J70" s="1"/>
  <c r="K70" l="1"/>
</calcChain>
</file>

<file path=xl/comments1.xml><?xml version="1.0" encoding="utf-8"?>
<comments xmlns="http://schemas.openxmlformats.org/spreadsheetml/2006/main">
  <authors>
    <author>Ольга Александровна Давыдова</author>
  </authors>
  <commentList>
    <comment ref="M61" authorId="0">
      <text>
        <r>
          <rPr>
            <b/>
            <sz val="9"/>
            <color indexed="81"/>
            <rFont val="Tahoma"/>
            <family val="2"/>
            <charset val="204"/>
          </rPr>
          <t>Ольга Александровна Давыдова: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1" authorId="0">
      <text>
        <r>
          <rPr>
            <b/>
            <sz val="9"/>
            <color indexed="81"/>
            <rFont val="Tahoma"/>
            <family val="2"/>
            <charset val="204"/>
          </rPr>
          <t>Ольга Александровна Давыдова: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<sst xmlns="http://schemas.openxmlformats.org/spreadsheetml/2006/main" count="235" uniqueCount="142">
  <si>
    <t>Субвенции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</si>
  <si>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 xml:space="preserve">Субвенции на осуществление государственных полномочий по первичному воинскому учету на территориях, где отсутствуют военные комиссариаты </t>
  </si>
  <si>
    <t xml:space="preserve">Субвенции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</t>
  </si>
  <si>
    <t>Предоставление мер социальной поддержки беременных женщин из малоимущих семей, кормящих матерей и детей в возрасте до трех лет из малоимущих семей</t>
  </si>
  <si>
    <t>Предоставление мер социальной поддержки граждан, усыновивших (удочеривших) ребенка (детей), в части назначения и выплаты единовременного денежного пособия</t>
  </si>
  <si>
    <t>Организация и обеспечение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</t>
  </si>
  <si>
    <t>Выплата ежемесячного пособия на ребенка</t>
  </si>
  <si>
    <t>Предоставление мер социальной поддержки детей первого-второго года жизни из малоимущих семей</t>
  </si>
  <si>
    <t>Предоставление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</si>
  <si>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Предоставление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</si>
  <si>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Предоставление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</t>
  </si>
  <si>
    <t>Предоставление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</si>
  <si>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Предоставление гражданам в целях оказания социальной поддержки субсидий на оплату жилых помещений и коммунальных услуг</t>
  </si>
  <si>
    <t>Предоставление материальной и иной помощи для погребения</t>
  </si>
  <si>
    <t>Предоставление мер социальной поддержки детей из многодетных семей</t>
  </si>
  <si>
    <t xml:space="preserve">Создание и обеспечение деятельности комиссий по делам несовершеннолетних и защите их прав </t>
  </si>
  <si>
    <t>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</t>
  </si>
  <si>
    <t>Субвенции на осуществление полномочий по созданию и обеспечению деятельности административных комиссий</t>
  </si>
  <si>
    <t>Субвенции на осуществление полномочий по предоставлению мер социальной поддержки детей первого-второго года жизни из малоимущих семей</t>
  </si>
  <si>
    <t>Субвенции на осуществление полномочий по предоставлению мер социальной поддержки детей из многодетных семей</t>
  </si>
  <si>
    <t>№ п/п</t>
  </si>
  <si>
    <t>Классификация</t>
  </si>
  <si>
    <t>Классификация расходов</t>
  </si>
  <si>
    <t xml:space="preserve">Глава </t>
  </si>
  <si>
    <t>Раздел    подраздел</t>
  </si>
  <si>
    <t>Целевая статья</t>
  </si>
  <si>
    <t>Вид расходов</t>
  </si>
  <si>
    <t>0104</t>
  </si>
  <si>
    <t>0113</t>
  </si>
  <si>
    <t>1004</t>
  </si>
  <si>
    <t>0702</t>
  </si>
  <si>
    <t>0709</t>
  </si>
  <si>
    <t>1003</t>
  </si>
  <si>
    <t>Оплата жилищно-коммунальных услуг отдельным категориям граждан</t>
  </si>
  <si>
    <t>ИТОГО:</t>
  </si>
  <si>
    <t>Субвенции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</t>
  </si>
  <si>
    <t>Наименование субвенций</t>
  </si>
  <si>
    <t>Наименование направлений расходования средств за счет субвенций, предоставляемых из областного бюджета</t>
  </si>
  <si>
    <t>240</t>
  </si>
  <si>
    <t>0701</t>
  </si>
  <si>
    <t>610</t>
  </si>
  <si>
    <t>120</t>
  </si>
  <si>
    <t>320</t>
  </si>
  <si>
    <t>1006</t>
  </si>
  <si>
    <t>850</t>
  </si>
  <si>
    <t>410</t>
  </si>
  <si>
    <t>Субвенции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</si>
  <si>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Субвенции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</t>
  </si>
  <si>
    <t xml:space="preserve">Создание и обеспечение деятельности административных комиссий </t>
  </si>
  <si>
    <t>Выплата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</t>
  </si>
  <si>
    <t>Ежегодная денежная выплата лицам, награжденным нагрудным знаком «Почетный донор России»</t>
  </si>
  <si>
    <t>Определение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</si>
  <si>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</si>
  <si>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99 9 00 72370</t>
  </si>
  <si>
    <t>99 9 00 72360</t>
  </si>
  <si>
    <t>99 9 00 72390</t>
  </si>
  <si>
    <t>99 9 00 72350</t>
  </si>
  <si>
    <t>02 2 00 72040</t>
  </si>
  <si>
    <t>04 3 00 72420</t>
  </si>
  <si>
    <t>04 3 00 72180</t>
  </si>
  <si>
    <t>04 3 00 72220</t>
  </si>
  <si>
    <t>04 1 00 52200</t>
  </si>
  <si>
    <t>04 1 00 52500</t>
  </si>
  <si>
    <t>04 1 00 72100</t>
  </si>
  <si>
    <t>04 1 00 72120</t>
  </si>
  <si>
    <t>04 3 00 72150</t>
  </si>
  <si>
    <t>04 3 00 72170</t>
  </si>
  <si>
    <t>04 1 00 72110</t>
  </si>
  <si>
    <t>20 1 00 72110</t>
  </si>
  <si>
    <t>99 9 00 59310</t>
  </si>
  <si>
    <t>Субвенции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</t>
  </si>
  <si>
    <t>Субвенции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</t>
  </si>
  <si>
    <r>
      <t>Предоставление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1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статьи  13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 xml:space="preserve"> Областного закона от 22 октября 2004 года № 165-ЗС «О социальной поддержке детства в Ростовской области»
</t>
    </r>
  </si>
  <si>
    <t>Организация и осуществление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</t>
  </si>
  <si>
    <t>Предоставление мер социальной поддержки семьям, имеющим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 до достижения ребенком возраста трех лет</t>
  </si>
  <si>
    <t>(тыс.руб.)</t>
  </si>
  <si>
    <t>плановый период</t>
  </si>
  <si>
    <t>Первичный воинский учет на территориях, где отсутствуют военные комиссариаты</t>
  </si>
  <si>
    <t>0203</t>
  </si>
  <si>
    <t>99 9 00 51180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</si>
  <si>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</t>
  </si>
  <si>
    <t>04 3 00 72200</t>
  </si>
  <si>
    <t>0105</t>
  </si>
  <si>
    <t>99 9 00 51200</t>
  </si>
  <si>
    <t>Реализация Федерального закона от 20 августа 2004 года № 113-ФЗ «О присяжных заседателях федеральных судов общей юрисдикции в Российской Федерации» для финансового обеспечения государственных полномочий по составлению (изменению, дополнению) списков кан-дидатов в присяжные заседатели федеральных судов общей юрисдикции в Российской Федерации</t>
  </si>
  <si>
    <t xml:space="preserve">Субвенции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«О социальном обслуживании граждан в Ростовской области» 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</si>
  <si>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«О социальном обслуживании граждан в Ростовской области"</t>
  </si>
  <si>
    <t>1002</t>
  </si>
  <si>
    <t xml:space="preserve">Субвенции на осуществление полномочий по выплате пособия на ребенка
</t>
  </si>
  <si>
    <t>Субвенции на осуществление  полномочий 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</t>
  </si>
  <si>
    <t xml:space="preserve">Субвенции на осуществление полномочий по государственной регистрации актов гражданского состояния
</t>
  </si>
  <si>
    <t xml:space="preserve">Субвенции на осуществление полномочий по созданию и обеспечению деятельности комиссий по делам  несовершеннолетних и защите их прав
</t>
  </si>
  <si>
    <t>Субвенции  на 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</t>
  </si>
  <si>
    <t xml:space="preserve">Субвенции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 и социальной защиты населения
</t>
  </si>
  <si>
    <t>Субвенции на осуществление полномочий по определению в соответствии с частью 1 статьи 11.2 Областного закона от 25 октября 2002 года  № 273-ЗС «Об административных правонарушениях» перечня должностных лиц, уполномоченных составлять протоколы об  административных правонарушениях</t>
  </si>
  <si>
    <t xml:space="preserve">Субвенции на осуществление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детей-сирот и детей, оставшихся без попечения родителей, лиц из числа детей-сирот и детей, оставшихся без попечения родителей,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в случае, если их проживание в ранее занимаемых жилых помещениях признается невозможным
</t>
  </si>
  <si>
    <t xml:space="preserve">Субвенции на осуществление полномочий по осуществлению ежегодной денежной выплаты лицам, награжденным  нагрудным знаком «Почетный донор России»
</t>
  </si>
  <si>
    <t xml:space="preserve">Субвенции  на осуществление 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</t>
  </si>
  <si>
    <r>
      <t>Субвенции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1"/>
      </rPr>
      <t>, 1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1"/>
      </rPr>
      <t>, 1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1"/>
      </rPr>
      <t xml:space="preserve"> статьи 13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1"/>
      </rPr>
      <t xml:space="preserve"> Областного закона от 22 октября 2004 года № 165-ЗС «О социальной поддержке детства в Ростовской области» </t>
    </r>
  </si>
  <si>
    <t xml:space="preserve">Субвенции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</si>
  <si>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</t>
  </si>
  <si>
    <t>2 02 30024 04 0000 150</t>
  </si>
  <si>
    <t>2 02 35118 04 0000 150</t>
  </si>
  <si>
    <t>2 02 35120 04 0000 150</t>
  </si>
  <si>
    <t>2 02 39999 04 0000 150</t>
  </si>
  <si>
    <t>2 02 30024 00 0000 150</t>
  </si>
  <si>
    <t>2 02 35220 04 0000 150</t>
  </si>
  <si>
    <t>2 02 35250 04 0000 150</t>
  </si>
  <si>
    <t>2 02 30013 04 0000 150</t>
  </si>
  <si>
    <t>2 02 30022 04 0000 150</t>
  </si>
  <si>
    <t>2 02 35084 04 0000 150</t>
  </si>
  <si>
    <t>2 02 35930 04 0000 150</t>
  </si>
  <si>
    <t>04 3 P1 50840</t>
  </si>
  <si>
    <t>0703</t>
  </si>
  <si>
    <t>Субвенции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</si>
  <si>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Субвенции на осуществление полномочий по реализации Федерального закона от 20 августа 2004 года № 113-ФЗ «О присяжных заседателях федеральных судов общей юрисдикции в Российской Федерации» для финансового обеспечения государственных полномочий по составлению (изменению,  дополнению) списков кандидатов в присяжные заседатели федеральных судов общей юрисдикции в Российской Федерации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</si>
  <si>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</si>
  <si>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</si>
  <si>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02 1 00 72460</t>
  </si>
  <si>
    <t>Государственная регистрации актов гражданского состояния</t>
  </si>
  <si>
    <t xml:space="preserve">Субвенции на оплату жилищно-коммунальных услуг отдельным категориям граждан
</t>
  </si>
  <si>
    <t xml:space="preserve">Субвенции на осуществление полномочий по предоставлению материальной и иной помощи для погребения
</t>
  </si>
  <si>
    <t>2024 год</t>
  </si>
  <si>
    <t>04 1 00 72490</t>
  </si>
  <si>
    <t>04 1 00 72500</t>
  </si>
  <si>
    <t>04 1 00 72510</t>
  </si>
  <si>
    <t>04 2 00 72260</t>
  </si>
  <si>
    <t>04 1 00 72520</t>
  </si>
  <si>
    <t>310</t>
  </si>
  <si>
    <t>2025 год</t>
  </si>
  <si>
    <t>Субвенции на осуществление полномочий по предоставлению меры социальной поддержки семей, имеющих детей с фенилкетонурией</t>
  </si>
  <si>
    <t>Предоставление мер социальной поддержки семей, имеющих детей с фенилкетонурией</t>
  </si>
  <si>
    <t>04 3 00 72530</t>
  </si>
  <si>
    <t xml:space="preserve">Приложение 6 к проекту решения Донецкой городской Думы от  _______2023 №___"О бюджете города Донецка на 2024 год и на плановый период 2025 и 2026 годов"
</t>
  </si>
  <si>
    <t>Распределение субвенций, предоставляемых из областного бюджета городу Донецку на 2024 год и на плановый период 2025 и 2026 годов</t>
  </si>
  <si>
    <t>2026 год</t>
  </si>
  <si>
    <t>04 3 00 72240</t>
  </si>
  <si>
    <t>04 3 00 72210</t>
  </si>
  <si>
    <t>04 3 00 72160</t>
  </si>
  <si>
    <t>04 3 00 72440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</si>
  <si>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</si>
  <si>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 2 01 R0820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</si>
</sst>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0" xfId="0" applyNumberFormat="1" applyFont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/>
    <xf numFmtId="165" fontId="8" fillId="0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165" fontId="15" fillId="0" borderId="0" xfId="0" applyNumberFormat="1" applyFont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165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topLeftCell="A43" workbookViewId="0">
      <selection activeCell="L50" sqref="L50:M50"/>
    </sheetView>
  </sheetViews>
  <sheetFormatPr defaultRowHeight="12.75"/>
  <cols>
    <col min="1" max="1" width="4.7109375" style="4" customWidth="1"/>
    <col min="2" max="2" width="61.140625" style="55" customWidth="1"/>
    <col min="3" max="3" width="21.140625" style="6" bestFit="1" customWidth="1"/>
    <col min="4" max="4" width="9.7109375" style="21" customWidth="1"/>
    <col min="5" max="5" width="11.85546875" style="22" customWidth="1"/>
    <col min="6" max="6" width="11.28515625" style="22" bestFit="1" customWidth="1"/>
    <col min="7" max="7" width="42.42578125" style="53" customWidth="1"/>
    <col min="8" max="8" width="7.5703125" style="1" customWidth="1"/>
    <col min="9" max="9" width="9.7109375" style="1" customWidth="1"/>
    <col min="10" max="10" width="15.85546875" style="6" customWidth="1"/>
    <col min="11" max="11" width="9.85546875" style="1" customWidth="1"/>
    <col min="12" max="12" width="10.7109375" style="21" customWidth="1"/>
    <col min="13" max="13" width="13.5703125" style="5" customWidth="1"/>
    <col min="14" max="14" width="11.28515625" style="5" customWidth="1"/>
    <col min="15" max="16384" width="9.140625" style="1"/>
  </cols>
  <sheetData>
    <row r="1" spans="1:15" ht="65.25" customHeight="1">
      <c r="C1" s="5"/>
      <c r="I1" s="13"/>
      <c r="J1" s="104" t="s">
        <v>133</v>
      </c>
      <c r="K1" s="104"/>
      <c r="L1" s="104"/>
      <c r="M1" s="104"/>
      <c r="N1" s="104"/>
      <c r="O1" s="13"/>
    </row>
    <row r="2" spans="1:15" ht="36.75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N3" s="5" t="s">
        <v>75</v>
      </c>
    </row>
    <row r="4" spans="1:15" s="3" customFormat="1" ht="12.75" customHeight="1">
      <c r="A4" s="95" t="s">
        <v>20</v>
      </c>
      <c r="B4" s="95" t="s">
        <v>36</v>
      </c>
      <c r="C4" s="95" t="s">
        <v>21</v>
      </c>
      <c r="D4" s="96" t="s">
        <v>122</v>
      </c>
      <c r="E4" s="103" t="s">
        <v>76</v>
      </c>
      <c r="F4" s="103"/>
      <c r="G4" s="101" t="s">
        <v>37</v>
      </c>
      <c r="H4" s="95" t="s">
        <v>22</v>
      </c>
      <c r="I4" s="95"/>
      <c r="J4" s="95"/>
      <c r="K4" s="95"/>
      <c r="L4" s="96" t="s">
        <v>122</v>
      </c>
      <c r="M4" s="103" t="s">
        <v>76</v>
      </c>
      <c r="N4" s="103"/>
    </row>
    <row r="5" spans="1:15" s="3" customFormat="1" ht="30" customHeight="1">
      <c r="A5" s="95"/>
      <c r="B5" s="95"/>
      <c r="C5" s="95"/>
      <c r="D5" s="96"/>
      <c r="E5" s="47" t="s">
        <v>129</v>
      </c>
      <c r="F5" s="47" t="s">
        <v>135</v>
      </c>
      <c r="G5" s="102"/>
      <c r="H5" s="46" t="s">
        <v>23</v>
      </c>
      <c r="I5" s="46" t="s">
        <v>24</v>
      </c>
      <c r="J5" s="46" t="s">
        <v>25</v>
      </c>
      <c r="K5" s="46" t="s">
        <v>26</v>
      </c>
      <c r="L5" s="96"/>
      <c r="M5" s="47" t="s">
        <v>129</v>
      </c>
      <c r="N5" s="47" t="s">
        <v>135</v>
      </c>
    </row>
    <row r="6" spans="1:15" s="15" customFormat="1" ht="14.25">
      <c r="A6" s="85">
        <v>1</v>
      </c>
      <c r="B6" s="84" t="s">
        <v>17</v>
      </c>
      <c r="C6" s="94" t="s">
        <v>101</v>
      </c>
      <c r="D6" s="73">
        <v>720.3</v>
      </c>
      <c r="E6" s="86">
        <v>748</v>
      </c>
      <c r="F6" s="86">
        <v>777</v>
      </c>
      <c r="G6" s="84" t="s">
        <v>48</v>
      </c>
      <c r="H6" s="79">
        <v>902</v>
      </c>
      <c r="I6" s="92" t="s">
        <v>27</v>
      </c>
      <c r="J6" s="92" t="s">
        <v>54</v>
      </c>
      <c r="K6" s="12" t="s">
        <v>41</v>
      </c>
      <c r="L6" s="11">
        <f>D6-L7</f>
        <v>694.3</v>
      </c>
      <c r="M6" s="43">
        <f t="shared" ref="M6:N6" si="0">E6-M7</f>
        <v>722</v>
      </c>
      <c r="N6" s="43">
        <f t="shared" si="0"/>
        <v>751</v>
      </c>
    </row>
    <row r="7" spans="1:15" s="15" customFormat="1" ht="14.25">
      <c r="A7" s="85"/>
      <c r="B7" s="84"/>
      <c r="C7" s="94"/>
      <c r="D7" s="74"/>
      <c r="E7" s="86"/>
      <c r="F7" s="86"/>
      <c r="G7" s="84"/>
      <c r="H7" s="79"/>
      <c r="I7" s="92"/>
      <c r="J7" s="92"/>
      <c r="K7" s="12" t="s">
        <v>38</v>
      </c>
      <c r="L7" s="11">
        <v>26</v>
      </c>
      <c r="M7" s="11">
        <v>26</v>
      </c>
      <c r="N7" s="11">
        <v>26</v>
      </c>
    </row>
    <row r="8" spans="1:15" s="15" customFormat="1" ht="14.25">
      <c r="A8" s="85">
        <v>2</v>
      </c>
      <c r="B8" s="84" t="s">
        <v>91</v>
      </c>
      <c r="C8" s="94" t="s">
        <v>101</v>
      </c>
      <c r="D8" s="73">
        <v>714.3</v>
      </c>
      <c r="E8" s="86">
        <v>742</v>
      </c>
      <c r="F8" s="86">
        <v>771</v>
      </c>
      <c r="G8" s="84" t="s">
        <v>15</v>
      </c>
      <c r="H8" s="79">
        <v>902</v>
      </c>
      <c r="I8" s="92" t="s">
        <v>27</v>
      </c>
      <c r="J8" s="92" t="s">
        <v>53</v>
      </c>
      <c r="K8" s="12" t="s">
        <v>41</v>
      </c>
      <c r="L8" s="11">
        <f>D8-L9</f>
        <v>694.3</v>
      </c>
      <c r="M8" s="43">
        <f t="shared" ref="M8:N8" si="1">E8-M9</f>
        <v>722</v>
      </c>
      <c r="N8" s="43">
        <f t="shared" si="1"/>
        <v>751</v>
      </c>
    </row>
    <row r="9" spans="1:15" s="15" customFormat="1" ht="14.25">
      <c r="A9" s="85"/>
      <c r="B9" s="84"/>
      <c r="C9" s="94"/>
      <c r="D9" s="74"/>
      <c r="E9" s="86"/>
      <c r="F9" s="86"/>
      <c r="G9" s="84"/>
      <c r="H9" s="79"/>
      <c r="I9" s="92"/>
      <c r="J9" s="92"/>
      <c r="K9" s="12" t="s">
        <v>38</v>
      </c>
      <c r="L9" s="11">
        <v>20</v>
      </c>
      <c r="M9" s="11">
        <v>20</v>
      </c>
      <c r="N9" s="11">
        <v>20</v>
      </c>
    </row>
    <row r="10" spans="1:15" s="15" customFormat="1" ht="75.75" customHeight="1">
      <c r="A10" s="17">
        <v>3</v>
      </c>
      <c r="B10" s="44" t="s">
        <v>94</v>
      </c>
      <c r="C10" s="14" t="s">
        <v>101</v>
      </c>
      <c r="D10" s="43">
        <v>0.4</v>
      </c>
      <c r="E10" s="43">
        <v>0.4</v>
      </c>
      <c r="F10" s="43">
        <v>0.4</v>
      </c>
      <c r="G10" s="44" t="s">
        <v>51</v>
      </c>
      <c r="H10" s="14">
        <v>902</v>
      </c>
      <c r="I10" s="12" t="s">
        <v>27</v>
      </c>
      <c r="J10" s="12" t="s">
        <v>55</v>
      </c>
      <c r="K10" s="12" t="s">
        <v>38</v>
      </c>
      <c r="L10" s="11">
        <v>0.4</v>
      </c>
      <c r="M10" s="11">
        <v>0.4</v>
      </c>
      <c r="N10" s="11">
        <v>0.4</v>
      </c>
    </row>
    <row r="11" spans="1:15" s="15" customFormat="1" ht="110.25" customHeight="1">
      <c r="A11" s="17">
        <v>4</v>
      </c>
      <c r="B11" s="44" t="s">
        <v>115</v>
      </c>
      <c r="C11" s="14" t="s">
        <v>103</v>
      </c>
      <c r="D11" s="11">
        <v>5.8</v>
      </c>
      <c r="E11" s="11">
        <v>5.2</v>
      </c>
      <c r="F11" s="11">
        <v>0</v>
      </c>
      <c r="G11" s="44" t="s">
        <v>84</v>
      </c>
      <c r="H11" s="14">
        <v>902</v>
      </c>
      <c r="I11" s="12" t="s">
        <v>82</v>
      </c>
      <c r="J11" s="12" t="s">
        <v>83</v>
      </c>
      <c r="K11" s="12" t="s">
        <v>38</v>
      </c>
      <c r="L11" s="43">
        <v>5.8</v>
      </c>
      <c r="M11" s="43">
        <v>5.2</v>
      </c>
      <c r="N11" s="43">
        <v>0</v>
      </c>
    </row>
    <row r="12" spans="1:15" s="15" customFormat="1" ht="27.75" customHeight="1">
      <c r="A12" s="85">
        <v>5</v>
      </c>
      <c r="B12" s="84" t="s">
        <v>92</v>
      </c>
      <c r="C12" s="94" t="s">
        <v>101</v>
      </c>
      <c r="D12" s="73">
        <v>267.60000000000002</v>
      </c>
      <c r="E12" s="86">
        <v>267.60000000000002</v>
      </c>
      <c r="F12" s="86">
        <v>267.60000000000002</v>
      </c>
      <c r="G12" s="84" t="s">
        <v>100</v>
      </c>
      <c r="H12" s="79">
        <v>902</v>
      </c>
      <c r="I12" s="92" t="s">
        <v>28</v>
      </c>
      <c r="J12" s="92" t="s">
        <v>56</v>
      </c>
      <c r="K12" s="12" t="s">
        <v>41</v>
      </c>
      <c r="L12" s="11">
        <f>D12-L13</f>
        <v>247.3</v>
      </c>
      <c r="M12" s="11">
        <f>E12-M13</f>
        <v>247.3</v>
      </c>
      <c r="N12" s="11">
        <f>F12-N13</f>
        <v>247.3</v>
      </c>
    </row>
    <row r="13" spans="1:15" s="15" customFormat="1" ht="27.75" customHeight="1">
      <c r="A13" s="85"/>
      <c r="B13" s="84"/>
      <c r="C13" s="94"/>
      <c r="D13" s="74"/>
      <c r="E13" s="86"/>
      <c r="F13" s="86"/>
      <c r="G13" s="84"/>
      <c r="H13" s="79"/>
      <c r="I13" s="92"/>
      <c r="J13" s="92"/>
      <c r="K13" s="12" t="s">
        <v>38</v>
      </c>
      <c r="L13" s="11">
        <v>20.3</v>
      </c>
      <c r="M13" s="11">
        <v>20.3</v>
      </c>
      <c r="N13" s="11">
        <v>20.3</v>
      </c>
    </row>
    <row r="14" spans="1:15" s="15" customFormat="1" ht="17.25" customHeight="1">
      <c r="A14" s="67">
        <v>6</v>
      </c>
      <c r="B14" s="69" t="s">
        <v>1</v>
      </c>
      <c r="C14" s="71" t="s">
        <v>102</v>
      </c>
      <c r="D14" s="73">
        <v>2843.6</v>
      </c>
      <c r="E14" s="73">
        <v>2941.6</v>
      </c>
      <c r="F14" s="73">
        <v>0</v>
      </c>
      <c r="G14" s="69" t="s">
        <v>77</v>
      </c>
      <c r="H14" s="75">
        <v>902</v>
      </c>
      <c r="I14" s="77" t="s">
        <v>78</v>
      </c>
      <c r="J14" s="77" t="s">
        <v>79</v>
      </c>
      <c r="K14" s="12" t="s">
        <v>41</v>
      </c>
      <c r="L14" s="26">
        <f>D14-L15</f>
        <v>2693.6</v>
      </c>
      <c r="M14" s="41">
        <f>E14-M15</f>
        <v>2791.6</v>
      </c>
      <c r="N14" s="11">
        <v>0</v>
      </c>
    </row>
    <row r="15" spans="1:15" s="15" customFormat="1" ht="21" customHeight="1">
      <c r="A15" s="68"/>
      <c r="B15" s="70"/>
      <c r="C15" s="72"/>
      <c r="D15" s="74"/>
      <c r="E15" s="74"/>
      <c r="F15" s="74"/>
      <c r="G15" s="70"/>
      <c r="H15" s="76"/>
      <c r="I15" s="78"/>
      <c r="J15" s="78"/>
      <c r="K15" s="40" t="s">
        <v>38</v>
      </c>
      <c r="L15" s="38">
        <v>150</v>
      </c>
      <c r="M15" s="39">
        <v>150</v>
      </c>
      <c r="N15" s="39">
        <v>0</v>
      </c>
    </row>
    <row r="16" spans="1:15" s="15" customFormat="1" ht="169.5" customHeight="1">
      <c r="A16" s="17">
        <v>7</v>
      </c>
      <c r="B16" s="44" t="s">
        <v>95</v>
      </c>
      <c r="C16" s="65" t="s">
        <v>101</v>
      </c>
      <c r="D16" s="11">
        <v>20490.7</v>
      </c>
      <c r="E16" s="11">
        <v>20490.7</v>
      </c>
      <c r="F16" s="11">
        <v>2276.8000000000002</v>
      </c>
      <c r="G16" s="60" t="s">
        <v>140</v>
      </c>
      <c r="H16" s="14">
        <v>902</v>
      </c>
      <c r="I16" s="12" t="s">
        <v>29</v>
      </c>
      <c r="J16" s="61" t="s">
        <v>141</v>
      </c>
      <c r="K16" s="12" t="s">
        <v>45</v>
      </c>
      <c r="L16" s="43">
        <v>20490.7</v>
      </c>
      <c r="M16" s="43">
        <v>20490.7</v>
      </c>
      <c r="N16" s="43">
        <v>2276.8000000000002</v>
      </c>
    </row>
    <row r="17" spans="1:14" s="15" customFormat="1" ht="54" customHeight="1">
      <c r="A17" s="85">
        <v>8</v>
      </c>
      <c r="B17" s="106" t="s">
        <v>116</v>
      </c>
      <c r="C17" s="94" t="s">
        <v>104</v>
      </c>
      <c r="D17" s="73">
        <v>394374.7</v>
      </c>
      <c r="E17" s="73">
        <v>418830.3</v>
      </c>
      <c r="F17" s="73">
        <v>435794.8</v>
      </c>
      <c r="G17" s="84" t="s">
        <v>117</v>
      </c>
      <c r="H17" s="79">
        <v>907</v>
      </c>
      <c r="I17" s="12" t="s">
        <v>39</v>
      </c>
      <c r="J17" s="92" t="s">
        <v>118</v>
      </c>
      <c r="K17" s="92" t="s">
        <v>40</v>
      </c>
      <c r="L17" s="11">
        <v>136150.9</v>
      </c>
      <c r="M17" s="11">
        <v>141593.70000000001</v>
      </c>
      <c r="N17" s="11">
        <v>145455.79999999999</v>
      </c>
    </row>
    <row r="18" spans="1:14" s="15" customFormat="1" ht="54" customHeight="1">
      <c r="A18" s="85"/>
      <c r="B18" s="106"/>
      <c r="C18" s="94"/>
      <c r="D18" s="83"/>
      <c r="E18" s="83"/>
      <c r="F18" s="83"/>
      <c r="G18" s="84"/>
      <c r="H18" s="79"/>
      <c r="I18" s="12" t="s">
        <v>30</v>
      </c>
      <c r="J18" s="92"/>
      <c r="K18" s="92"/>
      <c r="L18" s="11">
        <f>D17-L17-L19</f>
        <v>254922.50000000003</v>
      </c>
      <c r="M18" s="43">
        <f t="shared" ref="M18:N18" si="2">E17-M17-M19</f>
        <v>273308.39999999997</v>
      </c>
      <c r="N18" s="43">
        <f t="shared" si="2"/>
        <v>286306.5</v>
      </c>
    </row>
    <row r="19" spans="1:14" s="15" customFormat="1" ht="77.25" customHeight="1">
      <c r="A19" s="85"/>
      <c r="B19" s="106"/>
      <c r="C19" s="94"/>
      <c r="D19" s="74"/>
      <c r="E19" s="74"/>
      <c r="F19" s="74"/>
      <c r="G19" s="84"/>
      <c r="H19" s="79"/>
      <c r="I19" s="12" t="s">
        <v>113</v>
      </c>
      <c r="J19" s="92"/>
      <c r="K19" s="92"/>
      <c r="L19" s="11">
        <v>3301.3</v>
      </c>
      <c r="M19" s="11">
        <v>3928.2</v>
      </c>
      <c r="N19" s="11">
        <v>4032.5</v>
      </c>
    </row>
    <row r="20" spans="1:14" s="15" customFormat="1" ht="97.5" customHeight="1">
      <c r="A20" s="17">
        <v>9</v>
      </c>
      <c r="B20" s="44" t="s">
        <v>71</v>
      </c>
      <c r="C20" s="14" t="s">
        <v>101</v>
      </c>
      <c r="D20" s="11">
        <v>2083</v>
      </c>
      <c r="E20" s="11">
        <v>2166.3000000000002</v>
      </c>
      <c r="F20" s="11">
        <v>2253</v>
      </c>
      <c r="G20" s="44" t="s">
        <v>73</v>
      </c>
      <c r="H20" s="14">
        <v>907</v>
      </c>
      <c r="I20" s="12" t="s">
        <v>31</v>
      </c>
      <c r="J20" s="12" t="s">
        <v>57</v>
      </c>
      <c r="K20" s="12" t="s">
        <v>41</v>
      </c>
      <c r="L20" s="43">
        <v>2083</v>
      </c>
      <c r="M20" s="43">
        <v>2166.3000000000002</v>
      </c>
      <c r="N20" s="43">
        <v>2253</v>
      </c>
    </row>
    <row r="21" spans="1:14" s="15" customFormat="1" ht="19.5" customHeight="1">
      <c r="A21" s="85">
        <v>10</v>
      </c>
      <c r="B21" s="84" t="s">
        <v>2</v>
      </c>
      <c r="C21" s="79" t="s">
        <v>101</v>
      </c>
      <c r="D21" s="73">
        <v>6734.9</v>
      </c>
      <c r="E21" s="86">
        <v>6734.9</v>
      </c>
      <c r="F21" s="86">
        <v>6734.9</v>
      </c>
      <c r="G21" s="84" t="s">
        <v>49</v>
      </c>
      <c r="H21" s="79">
        <v>907</v>
      </c>
      <c r="I21" s="92" t="s">
        <v>29</v>
      </c>
      <c r="J21" s="92" t="s">
        <v>59</v>
      </c>
      <c r="K21" s="12" t="s">
        <v>38</v>
      </c>
      <c r="L21" s="11">
        <v>132.1</v>
      </c>
      <c r="M21" s="11">
        <v>132.1</v>
      </c>
      <c r="N21" s="11">
        <v>132.1</v>
      </c>
    </row>
    <row r="22" spans="1:14" s="15" customFormat="1" ht="42" customHeight="1">
      <c r="A22" s="85"/>
      <c r="B22" s="84"/>
      <c r="C22" s="79"/>
      <c r="D22" s="74"/>
      <c r="E22" s="86"/>
      <c r="F22" s="86"/>
      <c r="G22" s="84"/>
      <c r="H22" s="79"/>
      <c r="I22" s="92"/>
      <c r="J22" s="92"/>
      <c r="K22" s="12" t="s">
        <v>42</v>
      </c>
      <c r="L22" s="11">
        <f>D21-L21</f>
        <v>6602.7999999999993</v>
      </c>
      <c r="M22" s="11">
        <f>E21-M21</f>
        <v>6602.7999999999993</v>
      </c>
      <c r="N22" s="11">
        <f>F21-N21</f>
        <v>6602.7999999999993</v>
      </c>
    </row>
    <row r="23" spans="1:14" s="15" customFormat="1" ht="54.75" customHeight="1">
      <c r="A23" s="17">
        <v>11</v>
      </c>
      <c r="B23" s="44" t="s">
        <v>89</v>
      </c>
      <c r="C23" s="16" t="s">
        <v>105</v>
      </c>
      <c r="D23" s="43">
        <v>30</v>
      </c>
      <c r="E23" s="43">
        <v>30</v>
      </c>
      <c r="F23" s="43">
        <v>30</v>
      </c>
      <c r="G23" s="44" t="s">
        <v>4</v>
      </c>
      <c r="H23" s="14">
        <v>907</v>
      </c>
      <c r="I23" s="12" t="s">
        <v>29</v>
      </c>
      <c r="J23" s="12" t="s">
        <v>60</v>
      </c>
      <c r="K23" s="12" t="s">
        <v>42</v>
      </c>
      <c r="L23" s="11">
        <v>30</v>
      </c>
      <c r="M23" s="11">
        <v>30</v>
      </c>
      <c r="N23" s="11">
        <v>30</v>
      </c>
    </row>
    <row r="24" spans="1:14" s="15" customFormat="1" ht="95.25" customHeight="1">
      <c r="A24" s="17">
        <v>12</v>
      </c>
      <c r="B24" s="56" t="s">
        <v>98</v>
      </c>
      <c r="C24" s="14" t="s">
        <v>101</v>
      </c>
      <c r="D24" s="11">
        <v>10912.9</v>
      </c>
      <c r="E24" s="11">
        <v>11316.4</v>
      </c>
      <c r="F24" s="11">
        <v>11669.7</v>
      </c>
      <c r="G24" s="44" t="s">
        <v>72</v>
      </c>
      <c r="H24" s="14">
        <v>907</v>
      </c>
      <c r="I24" s="12" t="s">
        <v>29</v>
      </c>
      <c r="J24" s="12" t="s">
        <v>58</v>
      </c>
      <c r="K24" s="12" t="s">
        <v>42</v>
      </c>
      <c r="L24" s="43">
        <v>10912.9</v>
      </c>
      <c r="M24" s="43">
        <v>11316.4</v>
      </c>
      <c r="N24" s="43">
        <v>11669.7</v>
      </c>
    </row>
    <row r="25" spans="1:14" s="15" customFormat="1" ht="43.5" customHeight="1">
      <c r="A25" s="85">
        <v>13</v>
      </c>
      <c r="B25" s="99" t="s">
        <v>35</v>
      </c>
      <c r="C25" s="94" t="s">
        <v>101</v>
      </c>
      <c r="D25" s="73">
        <v>11260.6</v>
      </c>
      <c r="E25" s="86">
        <v>11711</v>
      </c>
      <c r="F25" s="86">
        <v>12179.4</v>
      </c>
      <c r="G25" s="84" t="s">
        <v>5</v>
      </c>
      <c r="H25" s="79">
        <v>913</v>
      </c>
      <c r="I25" s="92" t="s">
        <v>31</v>
      </c>
      <c r="J25" s="92" t="s">
        <v>81</v>
      </c>
      <c r="K25" s="12" t="s">
        <v>38</v>
      </c>
      <c r="L25" s="11">
        <v>7.1</v>
      </c>
      <c r="M25" s="11">
        <v>7.5</v>
      </c>
      <c r="N25" s="11">
        <v>7.8</v>
      </c>
    </row>
    <row r="26" spans="1:14" s="15" customFormat="1" ht="36" customHeight="1">
      <c r="A26" s="85"/>
      <c r="B26" s="99"/>
      <c r="C26" s="94"/>
      <c r="D26" s="74"/>
      <c r="E26" s="86"/>
      <c r="F26" s="86"/>
      <c r="G26" s="84"/>
      <c r="H26" s="79"/>
      <c r="I26" s="92"/>
      <c r="J26" s="92"/>
      <c r="K26" s="12" t="s">
        <v>42</v>
      </c>
      <c r="L26" s="11">
        <f>D25-L25</f>
        <v>11253.5</v>
      </c>
      <c r="M26" s="11">
        <f>E25-M25</f>
        <v>11703.5</v>
      </c>
      <c r="N26" s="11">
        <f>F25-N25</f>
        <v>12171.6</v>
      </c>
    </row>
    <row r="27" spans="1:14" s="15" customFormat="1" ht="79.5" customHeight="1">
      <c r="A27" s="17">
        <v>14</v>
      </c>
      <c r="B27" s="57" t="s">
        <v>85</v>
      </c>
      <c r="C27" s="16" t="s">
        <v>101</v>
      </c>
      <c r="D27" s="11">
        <v>61145.2</v>
      </c>
      <c r="E27" s="11">
        <v>64976.1</v>
      </c>
      <c r="F27" s="11">
        <v>68027.100000000006</v>
      </c>
      <c r="G27" s="44" t="s">
        <v>86</v>
      </c>
      <c r="H27" s="14">
        <v>913</v>
      </c>
      <c r="I27" s="12" t="s">
        <v>87</v>
      </c>
      <c r="J27" s="12" t="s">
        <v>126</v>
      </c>
      <c r="K27" s="12" t="s">
        <v>40</v>
      </c>
      <c r="L27" s="43">
        <v>61145.2</v>
      </c>
      <c r="M27" s="43">
        <v>64976.1</v>
      </c>
      <c r="N27" s="43">
        <v>68027.100000000006</v>
      </c>
    </row>
    <row r="28" spans="1:14" s="15" customFormat="1" ht="20.25" customHeight="1">
      <c r="A28" s="85">
        <v>15</v>
      </c>
      <c r="B28" s="84" t="s">
        <v>96</v>
      </c>
      <c r="C28" s="79" t="s">
        <v>106</v>
      </c>
      <c r="D28" s="73">
        <v>2410.6999999999998</v>
      </c>
      <c r="E28" s="86">
        <v>2507.1</v>
      </c>
      <c r="F28" s="86">
        <v>0</v>
      </c>
      <c r="G28" s="84" t="s">
        <v>50</v>
      </c>
      <c r="H28" s="79">
        <v>913</v>
      </c>
      <c r="I28" s="92" t="s">
        <v>32</v>
      </c>
      <c r="J28" s="92" t="s">
        <v>61</v>
      </c>
      <c r="K28" s="12" t="s">
        <v>38</v>
      </c>
      <c r="L28" s="11">
        <v>22.2</v>
      </c>
      <c r="M28" s="11">
        <v>23</v>
      </c>
      <c r="N28" s="11">
        <v>23.9</v>
      </c>
    </row>
    <row r="29" spans="1:14" s="15" customFormat="1" ht="20.25" customHeight="1">
      <c r="A29" s="85"/>
      <c r="B29" s="84"/>
      <c r="C29" s="79"/>
      <c r="D29" s="74"/>
      <c r="E29" s="86"/>
      <c r="F29" s="86"/>
      <c r="G29" s="84"/>
      <c r="H29" s="79"/>
      <c r="I29" s="92"/>
      <c r="J29" s="92"/>
      <c r="K29" s="12" t="s">
        <v>42</v>
      </c>
      <c r="L29" s="11">
        <f>D28-L28</f>
        <v>2388.5</v>
      </c>
      <c r="M29" s="11">
        <f>E28-M28</f>
        <v>2484.1</v>
      </c>
      <c r="N29" s="11">
        <f>F28-N28</f>
        <v>-23.9</v>
      </c>
    </row>
    <row r="30" spans="1:14" s="15" customFormat="1" ht="13.5" customHeight="1">
      <c r="A30" s="85">
        <v>16</v>
      </c>
      <c r="B30" s="84" t="s">
        <v>120</v>
      </c>
      <c r="C30" s="94" t="s">
        <v>107</v>
      </c>
      <c r="D30" s="73">
        <v>43472.2</v>
      </c>
      <c r="E30" s="86">
        <v>43465.9</v>
      </c>
      <c r="F30" s="86">
        <v>0</v>
      </c>
      <c r="G30" s="84" t="s">
        <v>33</v>
      </c>
      <c r="H30" s="79">
        <v>913</v>
      </c>
      <c r="I30" s="92" t="s">
        <v>32</v>
      </c>
      <c r="J30" s="92" t="s">
        <v>62</v>
      </c>
      <c r="K30" s="12" t="s">
        <v>38</v>
      </c>
      <c r="L30" s="11">
        <v>453.4</v>
      </c>
      <c r="M30" s="11">
        <f>E30-M31</f>
        <v>449.80000000000291</v>
      </c>
      <c r="N30" s="11">
        <v>0</v>
      </c>
    </row>
    <row r="31" spans="1:14" s="15" customFormat="1" ht="14.25" customHeight="1">
      <c r="A31" s="85"/>
      <c r="B31" s="84"/>
      <c r="C31" s="94"/>
      <c r="D31" s="74"/>
      <c r="E31" s="86"/>
      <c r="F31" s="86"/>
      <c r="G31" s="84"/>
      <c r="H31" s="79"/>
      <c r="I31" s="92"/>
      <c r="J31" s="92"/>
      <c r="K31" s="27" t="s">
        <v>42</v>
      </c>
      <c r="L31" s="26">
        <f>D30-L30</f>
        <v>43018.799999999996</v>
      </c>
      <c r="M31" s="11">
        <v>43016.1</v>
      </c>
      <c r="N31" s="11">
        <v>0</v>
      </c>
    </row>
    <row r="32" spans="1:14" s="15" customFormat="1" ht="26.25" customHeight="1">
      <c r="A32" s="85">
        <v>17</v>
      </c>
      <c r="B32" s="84" t="s">
        <v>47</v>
      </c>
      <c r="C32" s="79" t="s">
        <v>109</v>
      </c>
      <c r="D32" s="73">
        <v>95792.8</v>
      </c>
      <c r="E32" s="86">
        <v>99432.8</v>
      </c>
      <c r="F32" s="86">
        <v>103211.2</v>
      </c>
      <c r="G32" s="84" t="s">
        <v>12</v>
      </c>
      <c r="H32" s="75">
        <v>913</v>
      </c>
      <c r="I32" s="92" t="s">
        <v>32</v>
      </c>
      <c r="J32" s="92" t="s">
        <v>63</v>
      </c>
      <c r="K32" s="12" t="s">
        <v>38</v>
      </c>
      <c r="L32" s="34">
        <v>740.4</v>
      </c>
      <c r="M32" s="34">
        <v>664.8</v>
      </c>
      <c r="N32" s="34">
        <v>690</v>
      </c>
    </row>
    <row r="33" spans="1:14" s="18" customFormat="1" ht="26.25" customHeight="1">
      <c r="A33" s="85"/>
      <c r="B33" s="84"/>
      <c r="C33" s="79"/>
      <c r="D33" s="74"/>
      <c r="E33" s="86"/>
      <c r="F33" s="86"/>
      <c r="G33" s="84"/>
      <c r="H33" s="76"/>
      <c r="I33" s="92"/>
      <c r="J33" s="92"/>
      <c r="K33" s="12" t="s">
        <v>42</v>
      </c>
      <c r="L33" s="34">
        <f>D32-L32</f>
        <v>95052.400000000009</v>
      </c>
      <c r="M33" s="34">
        <f>E32-M32</f>
        <v>98768</v>
      </c>
      <c r="N33" s="34">
        <f>F32-N32</f>
        <v>102521.2</v>
      </c>
    </row>
    <row r="34" spans="1:14" s="18" customFormat="1" ht="15.75" customHeight="1">
      <c r="A34" s="85">
        <v>18</v>
      </c>
      <c r="B34" s="84" t="s">
        <v>121</v>
      </c>
      <c r="C34" s="79" t="s">
        <v>101</v>
      </c>
      <c r="D34" s="73">
        <v>471.4</v>
      </c>
      <c r="E34" s="86">
        <v>490.3</v>
      </c>
      <c r="F34" s="86">
        <v>509.9</v>
      </c>
      <c r="G34" s="84" t="s">
        <v>13</v>
      </c>
      <c r="H34" s="79">
        <v>913</v>
      </c>
      <c r="I34" s="92" t="s">
        <v>32</v>
      </c>
      <c r="J34" s="92" t="s">
        <v>64</v>
      </c>
      <c r="K34" s="12" t="s">
        <v>38</v>
      </c>
      <c r="L34" s="11">
        <v>5.5</v>
      </c>
      <c r="M34" s="11">
        <v>5.7</v>
      </c>
      <c r="N34" s="11">
        <v>6</v>
      </c>
    </row>
    <row r="35" spans="1:14" s="15" customFormat="1" ht="15.75" customHeight="1">
      <c r="A35" s="85"/>
      <c r="B35" s="84"/>
      <c r="C35" s="79"/>
      <c r="D35" s="74"/>
      <c r="E35" s="86"/>
      <c r="F35" s="86"/>
      <c r="G35" s="84"/>
      <c r="H35" s="79"/>
      <c r="I35" s="92"/>
      <c r="J35" s="92"/>
      <c r="K35" s="12" t="s">
        <v>42</v>
      </c>
      <c r="L35" s="11">
        <f>D34-L34</f>
        <v>465.9</v>
      </c>
      <c r="M35" s="11">
        <f>E34-M34</f>
        <v>484.6</v>
      </c>
      <c r="N35" s="11">
        <f>F34-N34</f>
        <v>503.9</v>
      </c>
    </row>
    <row r="36" spans="1:14" s="15" customFormat="1" ht="33" customHeight="1">
      <c r="A36" s="67">
        <v>19</v>
      </c>
      <c r="B36" s="69" t="s">
        <v>52</v>
      </c>
      <c r="C36" s="75" t="s">
        <v>101</v>
      </c>
      <c r="D36" s="73">
        <v>509.4</v>
      </c>
      <c r="E36" s="73">
        <v>529.79999999999995</v>
      </c>
      <c r="F36" s="73">
        <v>551.20000000000005</v>
      </c>
      <c r="G36" s="69" t="s">
        <v>9</v>
      </c>
      <c r="H36" s="75">
        <v>913</v>
      </c>
      <c r="I36" s="77" t="s">
        <v>32</v>
      </c>
      <c r="J36" s="97" t="s">
        <v>123</v>
      </c>
      <c r="K36" s="12" t="s">
        <v>38</v>
      </c>
      <c r="L36" s="11">
        <v>7.5</v>
      </c>
      <c r="M36" s="32">
        <v>5.5</v>
      </c>
      <c r="N36" s="11">
        <v>5.7</v>
      </c>
    </row>
    <row r="37" spans="1:14" s="15" customFormat="1" ht="33" customHeight="1">
      <c r="A37" s="80"/>
      <c r="B37" s="81"/>
      <c r="C37" s="87"/>
      <c r="D37" s="83"/>
      <c r="E37" s="83"/>
      <c r="F37" s="83"/>
      <c r="G37" s="81"/>
      <c r="H37" s="76"/>
      <c r="I37" s="78"/>
      <c r="J37" s="98"/>
      <c r="K37" s="12" t="s">
        <v>42</v>
      </c>
      <c r="L37" s="11">
        <f>D36-L36</f>
        <v>501.9</v>
      </c>
      <c r="M37" s="11">
        <f>E36-M36</f>
        <v>524.29999999999995</v>
      </c>
      <c r="N37" s="11">
        <f>F36-N36</f>
        <v>545.5</v>
      </c>
    </row>
    <row r="38" spans="1:14" s="15" customFormat="1" ht="54" customHeight="1">
      <c r="A38" s="67">
        <v>20</v>
      </c>
      <c r="B38" s="69" t="s">
        <v>97</v>
      </c>
      <c r="C38" s="88" t="s">
        <v>108</v>
      </c>
      <c r="D38" s="73">
        <v>884.9</v>
      </c>
      <c r="E38" s="73">
        <v>919.2</v>
      </c>
      <c r="F38" s="73">
        <v>954.6</v>
      </c>
      <c r="G38" s="69" t="s">
        <v>10</v>
      </c>
      <c r="H38" s="79">
        <v>914</v>
      </c>
      <c r="I38" s="92" t="s">
        <v>32</v>
      </c>
      <c r="J38" s="92" t="s">
        <v>124</v>
      </c>
      <c r="K38" s="12" t="s">
        <v>38</v>
      </c>
      <c r="L38" s="33">
        <v>11.7</v>
      </c>
      <c r="M38" s="32">
        <v>11.6</v>
      </c>
      <c r="N38" s="11">
        <v>12.2</v>
      </c>
    </row>
    <row r="39" spans="1:14" s="15" customFormat="1" ht="46.5" customHeight="1">
      <c r="A39" s="80"/>
      <c r="B39" s="81"/>
      <c r="C39" s="89"/>
      <c r="D39" s="83"/>
      <c r="E39" s="83"/>
      <c r="F39" s="83"/>
      <c r="G39" s="81"/>
      <c r="H39" s="79"/>
      <c r="I39" s="92"/>
      <c r="J39" s="92"/>
      <c r="K39" s="12" t="s">
        <v>42</v>
      </c>
      <c r="L39" s="33">
        <f>D38-L38</f>
        <v>873.19999999999993</v>
      </c>
      <c r="M39" s="33">
        <f>E38-M38</f>
        <v>907.6</v>
      </c>
      <c r="N39" s="33">
        <f>F38-N38</f>
        <v>942.4</v>
      </c>
    </row>
    <row r="40" spans="1:14" s="15" customFormat="1" ht="63.75" customHeight="1">
      <c r="A40" s="67">
        <v>21</v>
      </c>
      <c r="B40" s="90" t="s">
        <v>114</v>
      </c>
      <c r="C40" s="75" t="s">
        <v>101</v>
      </c>
      <c r="D40" s="73">
        <v>16876.2</v>
      </c>
      <c r="E40" s="73">
        <v>17498.400000000001</v>
      </c>
      <c r="F40" s="73">
        <v>18146.5</v>
      </c>
      <c r="G40" s="69" t="s">
        <v>11</v>
      </c>
      <c r="H40" s="79">
        <v>913</v>
      </c>
      <c r="I40" s="92" t="s">
        <v>32</v>
      </c>
      <c r="J40" s="92" t="s">
        <v>125</v>
      </c>
      <c r="K40" s="12" t="s">
        <v>38</v>
      </c>
      <c r="L40" s="33">
        <v>176.2</v>
      </c>
      <c r="M40" s="32">
        <v>170.7</v>
      </c>
      <c r="N40" s="11">
        <v>177.9</v>
      </c>
    </row>
    <row r="41" spans="1:14" s="15" customFormat="1" ht="101.25" customHeight="1">
      <c r="A41" s="80"/>
      <c r="B41" s="91"/>
      <c r="C41" s="87"/>
      <c r="D41" s="83"/>
      <c r="E41" s="83"/>
      <c r="F41" s="83"/>
      <c r="G41" s="81"/>
      <c r="H41" s="79"/>
      <c r="I41" s="92"/>
      <c r="J41" s="92"/>
      <c r="K41" s="12" t="s">
        <v>42</v>
      </c>
      <c r="L41" s="33">
        <f>D40-L40</f>
        <v>16700</v>
      </c>
      <c r="M41" s="33">
        <f>E40-M40</f>
        <v>17327.7</v>
      </c>
      <c r="N41" s="33">
        <f>F40-N40</f>
        <v>17968.599999999999</v>
      </c>
    </row>
    <row r="42" spans="1:14" s="15" customFormat="1" ht="69" customHeight="1">
      <c r="A42" s="67">
        <v>22</v>
      </c>
      <c r="B42" s="69" t="s">
        <v>46</v>
      </c>
      <c r="C42" s="71" t="s">
        <v>101</v>
      </c>
      <c r="D42" s="73">
        <v>60211</v>
      </c>
      <c r="E42" s="73">
        <v>62462.5</v>
      </c>
      <c r="F42" s="73">
        <v>64807.4</v>
      </c>
      <c r="G42" s="69" t="s">
        <v>8</v>
      </c>
      <c r="H42" s="79">
        <v>913</v>
      </c>
      <c r="I42" s="92" t="s">
        <v>32</v>
      </c>
      <c r="J42" s="92" t="s">
        <v>127</v>
      </c>
      <c r="K42" s="12" t="s">
        <v>38</v>
      </c>
      <c r="L42" s="31">
        <v>567.1</v>
      </c>
      <c r="M42" s="11">
        <v>545.9</v>
      </c>
      <c r="N42" s="11">
        <v>515.5</v>
      </c>
    </row>
    <row r="43" spans="1:14" s="15" customFormat="1" ht="69" customHeight="1">
      <c r="A43" s="80"/>
      <c r="B43" s="81"/>
      <c r="C43" s="82"/>
      <c r="D43" s="83"/>
      <c r="E43" s="83"/>
      <c r="F43" s="83"/>
      <c r="G43" s="81"/>
      <c r="H43" s="79"/>
      <c r="I43" s="92"/>
      <c r="J43" s="92"/>
      <c r="K43" s="12" t="s">
        <v>42</v>
      </c>
      <c r="L43" s="31">
        <f>D42-L42</f>
        <v>59643.9</v>
      </c>
      <c r="M43" s="31">
        <f>E42-M42</f>
        <v>61916.6</v>
      </c>
      <c r="N43" s="31">
        <f>F42-N42</f>
        <v>64291.9</v>
      </c>
    </row>
    <row r="44" spans="1:14" s="15" customFormat="1" ht="21" customHeight="1">
      <c r="A44" s="85">
        <v>23</v>
      </c>
      <c r="B44" s="84" t="s">
        <v>19</v>
      </c>
      <c r="C44" s="79" t="s">
        <v>101</v>
      </c>
      <c r="D44" s="73">
        <v>6975.1</v>
      </c>
      <c r="E44" s="86">
        <v>7249.5</v>
      </c>
      <c r="F44" s="86">
        <v>7535.4</v>
      </c>
      <c r="G44" s="84" t="s">
        <v>14</v>
      </c>
      <c r="H44" s="79">
        <v>913</v>
      </c>
      <c r="I44" s="92" t="s">
        <v>29</v>
      </c>
      <c r="J44" s="92" t="s">
        <v>65</v>
      </c>
      <c r="K44" s="12" t="s">
        <v>38</v>
      </c>
      <c r="L44" s="11">
        <v>73</v>
      </c>
      <c r="M44" s="11">
        <v>75.7</v>
      </c>
      <c r="N44" s="11">
        <v>78.7</v>
      </c>
    </row>
    <row r="45" spans="1:14" s="15" customFormat="1" ht="18" customHeight="1">
      <c r="A45" s="85"/>
      <c r="B45" s="84"/>
      <c r="C45" s="79"/>
      <c r="D45" s="74"/>
      <c r="E45" s="86"/>
      <c r="F45" s="86"/>
      <c r="G45" s="84"/>
      <c r="H45" s="79"/>
      <c r="I45" s="92"/>
      <c r="J45" s="92"/>
      <c r="K45" s="12" t="s">
        <v>42</v>
      </c>
      <c r="L45" s="11">
        <f>D44-L44</f>
        <v>6902.1</v>
      </c>
      <c r="M45" s="11">
        <f>E44-M44</f>
        <v>7173.8</v>
      </c>
      <c r="N45" s="11">
        <f>F44-N44</f>
        <v>7456.7</v>
      </c>
    </row>
    <row r="46" spans="1:14" s="15" customFormat="1" ht="38.25">
      <c r="A46" s="17">
        <v>24</v>
      </c>
      <c r="B46" s="44" t="s">
        <v>88</v>
      </c>
      <c r="C46" s="66" t="s">
        <v>101</v>
      </c>
      <c r="D46" s="11">
        <v>17615.900000000001</v>
      </c>
      <c r="E46" s="11">
        <v>18330.099999999999</v>
      </c>
      <c r="F46" s="11">
        <v>19069.400000000001</v>
      </c>
      <c r="G46" s="44" t="s">
        <v>6</v>
      </c>
      <c r="H46" s="14">
        <v>913</v>
      </c>
      <c r="I46" s="12" t="s">
        <v>29</v>
      </c>
      <c r="J46" s="12" t="s">
        <v>66</v>
      </c>
      <c r="K46" s="12" t="s">
        <v>42</v>
      </c>
      <c r="L46" s="43">
        <v>17615.900000000001</v>
      </c>
      <c r="M46" s="43">
        <v>18330.099999999999</v>
      </c>
      <c r="N46" s="43">
        <v>19069.400000000001</v>
      </c>
    </row>
    <row r="47" spans="1:14" s="15" customFormat="1" ht="18" customHeight="1">
      <c r="A47" s="67">
        <v>25</v>
      </c>
      <c r="B47" s="69" t="s">
        <v>130</v>
      </c>
      <c r="C47" s="75" t="s">
        <v>101</v>
      </c>
      <c r="D47" s="73">
        <v>79.8</v>
      </c>
      <c r="E47" s="73">
        <v>20.8</v>
      </c>
      <c r="F47" s="73">
        <v>0</v>
      </c>
      <c r="G47" s="69" t="s">
        <v>131</v>
      </c>
      <c r="H47" s="75">
        <v>913</v>
      </c>
      <c r="I47" s="77" t="s">
        <v>29</v>
      </c>
      <c r="J47" s="92" t="s">
        <v>132</v>
      </c>
      <c r="K47" s="45" t="s">
        <v>38</v>
      </c>
      <c r="L47" s="43">
        <v>0.8</v>
      </c>
      <c r="M47" s="43">
        <v>0</v>
      </c>
      <c r="N47" s="43">
        <v>0</v>
      </c>
    </row>
    <row r="48" spans="1:14" s="15" customFormat="1" ht="18" customHeight="1">
      <c r="A48" s="68"/>
      <c r="B48" s="70"/>
      <c r="C48" s="76"/>
      <c r="D48" s="74"/>
      <c r="E48" s="74"/>
      <c r="F48" s="74"/>
      <c r="G48" s="70"/>
      <c r="H48" s="76"/>
      <c r="I48" s="78"/>
      <c r="J48" s="92"/>
      <c r="K48" s="45" t="s">
        <v>42</v>
      </c>
      <c r="L48" s="43">
        <f>D47-L47</f>
        <v>79</v>
      </c>
      <c r="M48" s="43">
        <v>20.8</v>
      </c>
      <c r="N48" s="43">
        <v>0</v>
      </c>
    </row>
    <row r="49" spans="1:15" s="15" customFormat="1" ht="44.25" customHeight="1">
      <c r="A49" s="85">
        <v>26</v>
      </c>
      <c r="B49" s="84" t="s">
        <v>0</v>
      </c>
      <c r="C49" s="107" t="s">
        <v>101</v>
      </c>
      <c r="D49" s="64">
        <v>107.8</v>
      </c>
      <c r="E49" s="64">
        <v>139.6</v>
      </c>
      <c r="F49" s="63">
        <v>0</v>
      </c>
      <c r="G49" s="84" t="s">
        <v>74</v>
      </c>
      <c r="H49" s="79">
        <v>913</v>
      </c>
      <c r="I49" s="92" t="s">
        <v>29</v>
      </c>
      <c r="J49" s="59" t="s">
        <v>139</v>
      </c>
      <c r="K49" s="48" t="s">
        <v>38</v>
      </c>
      <c r="L49" s="42">
        <v>107.8</v>
      </c>
      <c r="M49" s="42">
        <v>139.6</v>
      </c>
      <c r="N49" s="42">
        <v>0</v>
      </c>
    </row>
    <row r="50" spans="1:15" s="15" customFormat="1" ht="87.75" customHeight="1">
      <c r="A50" s="85"/>
      <c r="B50" s="84"/>
      <c r="C50" s="62" t="s">
        <v>110</v>
      </c>
      <c r="D50" s="64">
        <v>14290.8</v>
      </c>
      <c r="E50" s="64">
        <v>4005.2</v>
      </c>
      <c r="F50" s="64">
        <v>0</v>
      </c>
      <c r="G50" s="84"/>
      <c r="H50" s="79"/>
      <c r="I50" s="92"/>
      <c r="J50" s="12" t="s">
        <v>112</v>
      </c>
      <c r="K50" s="12" t="s">
        <v>128</v>
      </c>
      <c r="L50" s="64">
        <v>14290.8</v>
      </c>
      <c r="M50" s="64">
        <v>4005.2</v>
      </c>
      <c r="N50" s="11">
        <f>F49-N49</f>
        <v>0</v>
      </c>
    </row>
    <row r="51" spans="1:15" s="15" customFormat="1" ht="24" customHeight="1">
      <c r="A51" s="85">
        <v>27</v>
      </c>
      <c r="B51" s="84" t="s">
        <v>18</v>
      </c>
      <c r="C51" s="79" t="s">
        <v>101</v>
      </c>
      <c r="D51" s="73">
        <v>3247.3</v>
      </c>
      <c r="E51" s="86">
        <v>3380</v>
      </c>
      <c r="F51" s="86">
        <v>3515.9</v>
      </c>
      <c r="G51" s="84" t="s">
        <v>7</v>
      </c>
      <c r="H51" s="79">
        <v>913</v>
      </c>
      <c r="I51" s="79">
        <v>1004</v>
      </c>
      <c r="J51" s="79" t="s">
        <v>138</v>
      </c>
      <c r="K51" s="12" t="s">
        <v>38</v>
      </c>
      <c r="L51" s="11">
        <v>28.3</v>
      </c>
      <c r="M51" s="11">
        <v>38.1</v>
      </c>
      <c r="N51" s="11">
        <v>43.1</v>
      </c>
    </row>
    <row r="52" spans="1:15" s="19" customFormat="1" ht="24" customHeight="1">
      <c r="A52" s="85"/>
      <c r="B52" s="84"/>
      <c r="C52" s="79"/>
      <c r="D52" s="74"/>
      <c r="E52" s="86"/>
      <c r="F52" s="86"/>
      <c r="G52" s="84"/>
      <c r="H52" s="79"/>
      <c r="I52" s="79"/>
      <c r="J52" s="79"/>
      <c r="K52" s="14">
        <v>320</v>
      </c>
      <c r="L52" s="11">
        <f>D51-L51</f>
        <v>3219</v>
      </c>
      <c r="M52" s="11">
        <f>E51-M51</f>
        <v>3341.9</v>
      </c>
      <c r="N52" s="11">
        <f>F51-N51</f>
        <v>3472.8</v>
      </c>
    </row>
    <row r="53" spans="1:15" s="15" customFormat="1" ht="33.75" customHeight="1">
      <c r="A53" s="85">
        <v>28</v>
      </c>
      <c r="B53" s="84" t="s">
        <v>70</v>
      </c>
      <c r="C53" s="79" t="s">
        <v>101</v>
      </c>
      <c r="D53" s="73">
        <v>4151.8</v>
      </c>
      <c r="E53" s="86">
        <v>4317.8999999999996</v>
      </c>
      <c r="F53" s="86">
        <v>4490.6000000000004</v>
      </c>
      <c r="G53" s="84" t="s">
        <v>16</v>
      </c>
      <c r="H53" s="79">
        <v>913</v>
      </c>
      <c r="I53" s="92" t="s">
        <v>29</v>
      </c>
      <c r="J53" s="92" t="s">
        <v>137</v>
      </c>
      <c r="K53" s="12" t="s">
        <v>38</v>
      </c>
      <c r="L53" s="11">
        <v>39</v>
      </c>
      <c r="M53" s="11">
        <v>51.1</v>
      </c>
      <c r="N53" s="11">
        <v>53.1</v>
      </c>
    </row>
    <row r="54" spans="1:15" s="15" customFormat="1" ht="30" customHeight="1">
      <c r="A54" s="85"/>
      <c r="B54" s="84"/>
      <c r="C54" s="79"/>
      <c r="D54" s="74"/>
      <c r="E54" s="86"/>
      <c r="F54" s="86"/>
      <c r="G54" s="84"/>
      <c r="H54" s="79"/>
      <c r="I54" s="92"/>
      <c r="J54" s="92"/>
      <c r="K54" s="12" t="s">
        <v>42</v>
      </c>
      <c r="L54" s="11">
        <f>D53-L53</f>
        <v>4112.8</v>
      </c>
      <c r="M54" s="11">
        <f>E53-M53</f>
        <v>4266.7999999999993</v>
      </c>
      <c r="N54" s="11">
        <f>F53-N53</f>
        <v>4437.5</v>
      </c>
    </row>
    <row r="55" spans="1:15" s="15" customFormat="1" ht="30.75" customHeight="1">
      <c r="A55" s="85">
        <v>29</v>
      </c>
      <c r="B55" s="84" t="s">
        <v>99</v>
      </c>
      <c r="C55" s="79" t="s">
        <v>101</v>
      </c>
      <c r="D55" s="73">
        <v>448.2</v>
      </c>
      <c r="E55" s="86">
        <v>466.4</v>
      </c>
      <c r="F55" s="86">
        <v>485.2</v>
      </c>
      <c r="G55" s="84" t="s">
        <v>3</v>
      </c>
      <c r="H55" s="79">
        <v>913</v>
      </c>
      <c r="I55" s="92" t="s">
        <v>29</v>
      </c>
      <c r="J55" s="92" t="s">
        <v>136</v>
      </c>
      <c r="K55" s="12" t="s">
        <v>38</v>
      </c>
      <c r="L55" s="11">
        <v>4.2</v>
      </c>
      <c r="M55" s="11">
        <v>4.0999999999999996</v>
      </c>
      <c r="N55" s="11">
        <v>4.3</v>
      </c>
    </row>
    <row r="56" spans="1:15" s="15" customFormat="1" ht="30.75" customHeight="1">
      <c r="A56" s="85"/>
      <c r="B56" s="84"/>
      <c r="C56" s="79"/>
      <c r="D56" s="74"/>
      <c r="E56" s="86"/>
      <c r="F56" s="86"/>
      <c r="G56" s="84"/>
      <c r="H56" s="79"/>
      <c r="I56" s="92"/>
      <c r="J56" s="92"/>
      <c r="K56" s="12" t="s">
        <v>42</v>
      </c>
      <c r="L56" s="26">
        <f>D55-L55</f>
        <v>444</v>
      </c>
      <c r="M56" s="26">
        <f>E55-M55</f>
        <v>462.29999999999995</v>
      </c>
      <c r="N56" s="26">
        <f>F55-N55</f>
        <v>480.9</v>
      </c>
    </row>
    <row r="57" spans="1:15" s="15" customFormat="1" ht="16.5" customHeight="1">
      <c r="A57" s="85">
        <v>30</v>
      </c>
      <c r="B57" s="84" t="s">
        <v>93</v>
      </c>
      <c r="C57" s="75" t="s">
        <v>101</v>
      </c>
      <c r="D57" s="73">
        <v>26700.1</v>
      </c>
      <c r="E57" s="73">
        <v>27740.7</v>
      </c>
      <c r="F57" s="73">
        <v>28824</v>
      </c>
      <c r="G57" s="84" t="s">
        <v>80</v>
      </c>
      <c r="H57" s="79">
        <v>913</v>
      </c>
      <c r="I57" s="92" t="s">
        <v>43</v>
      </c>
      <c r="J57" s="92" t="s">
        <v>67</v>
      </c>
      <c r="K57" s="36" t="s">
        <v>41</v>
      </c>
      <c r="L57" s="37">
        <f>D57-L58-L59-L60</f>
        <v>22114.799999999999</v>
      </c>
      <c r="M57" s="37">
        <f t="shared" ref="M57:N57" si="3">E57-M58-M59-M60</f>
        <v>22941.7</v>
      </c>
      <c r="N57" s="37">
        <f t="shared" si="3"/>
        <v>23832.800000000003</v>
      </c>
    </row>
    <row r="58" spans="1:15" s="15" customFormat="1" ht="16.5" customHeight="1">
      <c r="A58" s="85"/>
      <c r="B58" s="84"/>
      <c r="C58" s="87"/>
      <c r="D58" s="83"/>
      <c r="E58" s="83"/>
      <c r="F58" s="83"/>
      <c r="G58" s="84"/>
      <c r="H58" s="79"/>
      <c r="I58" s="92"/>
      <c r="J58" s="92"/>
      <c r="K58" s="36" t="s">
        <v>38</v>
      </c>
      <c r="L58" s="37">
        <v>1354.8</v>
      </c>
      <c r="M58" s="37">
        <v>1441.2</v>
      </c>
      <c r="N58" s="37">
        <v>1500.8</v>
      </c>
    </row>
    <row r="59" spans="1:15" s="15" customFormat="1" ht="16.5" customHeight="1">
      <c r="A59" s="85"/>
      <c r="B59" s="84"/>
      <c r="C59" s="87"/>
      <c r="D59" s="83"/>
      <c r="E59" s="83"/>
      <c r="F59" s="83"/>
      <c r="G59" s="84"/>
      <c r="H59" s="79"/>
      <c r="I59" s="92"/>
      <c r="J59" s="92"/>
      <c r="K59" s="36" t="s">
        <v>44</v>
      </c>
      <c r="L59" s="37">
        <v>0.6</v>
      </c>
      <c r="M59" s="37">
        <v>0.6</v>
      </c>
      <c r="N59" s="37">
        <v>0.6</v>
      </c>
    </row>
    <row r="60" spans="1:15" s="15" customFormat="1" ht="16.5" customHeight="1">
      <c r="A60" s="85"/>
      <c r="B60" s="84"/>
      <c r="C60" s="76"/>
      <c r="D60" s="74"/>
      <c r="E60" s="74"/>
      <c r="F60" s="74"/>
      <c r="G60" s="84"/>
      <c r="H60" s="14">
        <v>902</v>
      </c>
      <c r="I60" s="12" t="s">
        <v>43</v>
      </c>
      <c r="J60" s="12" t="s">
        <v>68</v>
      </c>
      <c r="K60" s="12" t="s">
        <v>40</v>
      </c>
      <c r="L60" s="35">
        <v>3229.9</v>
      </c>
      <c r="M60" s="35">
        <v>3357.2</v>
      </c>
      <c r="N60" s="35">
        <v>3489.8</v>
      </c>
    </row>
    <row r="61" spans="1:15" s="15" customFormat="1" ht="14.25" customHeight="1">
      <c r="A61" s="67">
        <v>31</v>
      </c>
      <c r="B61" s="69" t="s">
        <v>90</v>
      </c>
      <c r="C61" s="71" t="s">
        <v>111</v>
      </c>
      <c r="D61" s="73">
        <v>2995.4</v>
      </c>
      <c r="E61" s="73">
        <v>2314.1</v>
      </c>
      <c r="F61" s="73">
        <v>0</v>
      </c>
      <c r="G61" s="69" t="s">
        <v>119</v>
      </c>
      <c r="H61" s="79">
        <v>917</v>
      </c>
      <c r="I61" s="92" t="s">
        <v>28</v>
      </c>
      <c r="J61" s="92" t="s">
        <v>69</v>
      </c>
      <c r="K61" s="12" t="s">
        <v>41</v>
      </c>
      <c r="L61" s="11">
        <f>D61-L62</f>
        <v>2716.2000000000003</v>
      </c>
      <c r="M61" s="43">
        <f t="shared" ref="M61" si="4">E61-M62</f>
        <v>1970.3</v>
      </c>
      <c r="N61" s="43">
        <v>0</v>
      </c>
    </row>
    <row r="62" spans="1:15" s="15" customFormat="1" ht="14.25">
      <c r="A62" s="80"/>
      <c r="B62" s="81"/>
      <c r="C62" s="82"/>
      <c r="D62" s="83"/>
      <c r="E62" s="83"/>
      <c r="F62" s="83"/>
      <c r="G62" s="81"/>
      <c r="H62" s="79"/>
      <c r="I62" s="92"/>
      <c r="J62" s="92"/>
      <c r="K62" s="12" t="s">
        <v>38</v>
      </c>
      <c r="L62" s="11">
        <v>279.2</v>
      </c>
      <c r="M62" s="11">
        <v>343.8</v>
      </c>
      <c r="N62" s="11">
        <v>0</v>
      </c>
    </row>
    <row r="63" spans="1:15" s="2" customFormat="1" ht="14.25">
      <c r="A63" s="28"/>
      <c r="B63" s="58" t="s">
        <v>34</v>
      </c>
      <c r="C63" s="17"/>
      <c r="D63" s="20">
        <f>SUM(D6:D62)</f>
        <v>808824.80000000028</v>
      </c>
      <c r="E63" s="20">
        <f>SUM(E6:E62)</f>
        <v>836230.8</v>
      </c>
      <c r="F63" s="20">
        <f>SUM(F6:F62)</f>
        <v>792883</v>
      </c>
      <c r="G63" s="100"/>
      <c r="H63" s="100"/>
      <c r="I63" s="100"/>
      <c r="J63" s="100"/>
      <c r="K63" s="100"/>
      <c r="L63" s="20">
        <f>SUM(L6:L62)</f>
        <v>808824.80000000016</v>
      </c>
      <c r="M63" s="20">
        <f>SUM(M6:M62)</f>
        <v>836230.79999999981</v>
      </c>
      <c r="N63" s="20">
        <f>SUM(N6:N62)</f>
        <v>792883</v>
      </c>
      <c r="O63" s="29"/>
    </row>
    <row r="64" spans="1:15">
      <c r="E64" s="23"/>
      <c r="H64" s="6"/>
      <c r="I64" s="6"/>
      <c r="K64" s="7"/>
      <c r="M64" s="25"/>
      <c r="N64" s="22"/>
    </row>
    <row r="65" spans="3:14">
      <c r="C65" s="8"/>
      <c r="D65" s="24"/>
      <c r="G65" s="54"/>
      <c r="H65" s="9"/>
      <c r="I65" s="9"/>
      <c r="J65" s="10"/>
      <c r="K65" s="9"/>
      <c r="L65" s="24"/>
      <c r="M65" s="24"/>
      <c r="N65" s="24"/>
    </row>
    <row r="66" spans="3:14">
      <c r="C66" s="8"/>
      <c r="D66" s="24"/>
      <c r="G66" s="54"/>
      <c r="H66" s="9"/>
      <c r="I66" s="9"/>
      <c r="J66" s="8"/>
      <c r="K66" s="9"/>
      <c r="L66" s="24"/>
      <c r="M66" s="24"/>
      <c r="N66" s="24"/>
    </row>
    <row r="67" spans="3:14">
      <c r="C67" s="8"/>
      <c r="D67" s="24"/>
      <c r="G67" s="54"/>
      <c r="H67" s="9"/>
      <c r="I67" s="9"/>
      <c r="J67" s="8"/>
      <c r="K67" s="9"/>
      <c r="L67" s="24"/>
    </row>
    <row r="68" spans="3:14">
      <c r="C68" s="8"/>
      <c r="D68" s="24"/>
      <c r="G68" s="54"/>
      <c r="H68" s="9"/>
      <c r="I68" s="9"/>
      <c r="J68" s="8"/>
      <c r="K68" s="9"/>
      <c r="L68" s="24"/>
    </row>
    <row r="69" spans="3:14">
      <c r="C69" s="8"/>
      <c r="D69" s="24"/>
      <c r="E69" s="24"/>
      <c r="F69" s="24"/>
      <c r="G69" s="54"/>
      <c r="H69" s="9"/>
      <c r="I69" s="9"/>
      <c r="J69" s="49"/>
      <c r="K69" s="50"/>
      <c r="L69" s="51"/>
      <c r="M69" s="52"/>
    </row>
    <row r="70" spans="3:14">
      <c r="C70" s="8"/>
      <c r="D70" s="24"/>
      <c r="G70" s="54"/>
      <c r="H70" s="9"/>
      <c r="I70" s="9"/>
      <c r="J70" s="30">
        <f>L63-D63</f>
        <v>0</v>
      </c>
      <c r="K70" s="30">
        <f>M63-E63</f>
        <v>0</v>
      </c>
      <c r="L70" s="30">
        <f>N63-F63</f>
        <v>0</v>
      </c>
      <c r="M70" s="52"/>
    </row>
    <row r="71" spans="3:14">
      <c r="C71" s="8"/>
      <c r="D71" s="24"/>
      <c r="G71" s="54"/>
      <c r="H71" s="9"/>
      <c r="I71" s="9"/>
      <c r="J71" s="8"/>
      <c r="K71" s="9"/>
      <c r="L71" s="24"/>
    </row>
    <row r="72" spans="3:14">
      <c r="C72" s="8"/>
      <c r="D72" s="24"/>
      <c r="G72" s="54"/>
      <c r="H72" s="9"/>
      <c r="I72" s="9"/>
      <c r="J72" s="8"/>
      <c r="K72" s="9"/>
      <c r="L72" s="24"/>
    </row>
    <row r="73" spans="3:14">
      <c r="C73" s="8"/>
      <c r="D73" s="24"/>
      <c r="G73" s="54"/>
      <c r="H73" s="9"/>
      <c r="I73" s="9"/>
      <c r="J73" s="8"/>
      <c r="K73" s="9"/>
      <c r="L73" s="24"/>
    </row>
  </sheetData>
  <mergeCells count="238">
    <mergeCell ref="A42:A43"/>
    <mergeCell ref="B30:B31"/>
    <mergeCell ref="A25:A26"/>
    <mergeCell ref="B42:B43"/>
    <mergeCell ref="B17:B19"/>
    <mergeCell ref="B12:B13"/>
    <mergeCell ref="B21:B22"/>
    <mergeCell ref="B8:B9"/>
    <mergeCell ref="C8:C9"/>
    <mergeCell ref="C17:C19"/>
    <mergeCell ref="A30:A31"/>
    <mergeCell ref="A17:A19"/>
    <mergeCell ref="C32:C33"/>
    <mergeCell ref="A8:A9"/>
    <mergeCell ref="J1:N1"/>
    <mergeCell ref="A3:L3"/>
    <mergeCell ref="I8:I9"/>
    <mergeCell ref="A6:A7"/>
    <mergeCell ref="A4:A5"/>
    <mergeCell ref="L4:L5"/>
    <mergeCell ref="G8:G9"/>
    <mergeCell ref="J6:J7"/>
    <mergeCell ref="D6:D7"/>
    <mergeCell ref="E6:E7"/>
    <mergeCell ref="G6:G7"/>
    <mergeCell ref="C6:C7"/>
    <mergeCell ref="J32:J33"/>
    <mergeCell ref="I32:I33"/>
    <mergeCell ref="J34:J35"/>
    <mergeCell ref="I30:I31"/>
    <mergeCell ref="I28:I29"/>
    <mergeCell ref="I6:I7"/>
    <mergeCell ref="H6:H7"/>
    <mergeCell ref="A12:A13"/>
    <mergeCell ref="D8:D9"/>
    <mergeCell ref="E8:E9"/>
    <mergeCell ref="D12:D13"/>
    <mergeCell ref="A21:A22"/>
    <mergeCell ref="F6:F7"/>
    <mergeCell ref="H25:H26"/>
    <mergeCell ref="M4:N4"/>
    <mergeCell ref="F21:F22"/>
    <mergeCell ref="F17:F19"/>
    <mergeCell ref="I21:I22"/>
    <mergeCell ref="G17:G19"/>
    <mergeCell ref="H4:K4"/>
    <mergeCell ref="H8:H9"/>
    <mergeCell ref="E4:F4"/>
    <mergeCell ref="J14:J15"/>
    <mergeCell ref="D55:D56"/>
    <mergeCell ref="B36:B37"/>
    <mergeCell ref="B28:B29"/>
    <mergeCell ref="F57:F60"/>
    <mergeCell ref="E51:E52"/>
    <mergeCell ref="D51:D52"/>
    <mergeCell ref="E55:E56"/>
    <mergeCell ref="F34:F35"/>
    <mergeCell ref="E34:E35"/>
    <mergeCell ref="F40:F41"/>
    <mergeCell ref="F30:F31"/>
    <mergeCell ref="E36:E37"/>
    <mergeCell ref="F38:F39"/>
    <mergeCell ref="F42:F43"/>
    <mergeCell ref="D40:D41"/>
    <mergeCell ref="B47:B48"/>
    <mergeCell ref="C47:C48"/>
    <mergeCell ref="D47:D48"/>
    <mergeCell ref="E47:E48"/>
    <mergeCell ref="F47:F48"/>
    <mergeCell ref="G63:K63"/>
    <mergeCell ref="H57:H59"/>
    <mergeCell ref="J57:J59"/>
    <mergeCell ref="I57:I59"/>
    <mergeCell ref="G4:G5"/>
    <mergeCell ref="J53:J54"/>
    <mergeCell ref="I61:I62"/>
    <mergeCell ref="H61:H62"/>
    <mergeCell ref="I53:I54"/>
    <mergeCell ref="J12:J13"/>
    <mergeCell ref="I55:I56"/>
    <mergeCell ref="G57:G60"/>
    <mergeCell ref="J61:J62"/>
    <mergeCell ref="J55:J56"/>
    <mergeCell ref="G55:G56"/>
    <mergeCell ref="H55:H56"/>
    <mergeCell ref="G61:G62"/>
    <mergeCell ref="G53:G54"/>
    <mergeCell ref="I42:I43"/>
    <mergeCell ref="J42:J43"/>
    <mergeCell ref="J21:J22"/>
    <mergeCell ref="J25:J26"/>
    <mergeCell ref="J30:J31"/>
    <mergeCell ref="I25:I26"/>
    <mergeCell ref="B25:B26"/>
    <mergeCell ref="D21:D22"/>
    <mergeCell ref="K17:K19"/>
    <mergeCell ref="J17:J19"/>
    <mergeCell ref="E12:E13"/>
    <mergeCell ref="H17:H19"/>
    <mergeCell ref="F8:F9"/>
    <mergeCell ref="I12:I13"/>
    <mergeCell ref="H12:H13"/>
    <mergeCell ref="G12:G13"/>
    <mergeCell ref="F12:F13"/>
    <mergeCell ref="E17:E19"/>
    <mergeCell ref="C25:C26"/>
    <mergeCell ref="F25:F26"/>
    <mergeCell ref="D17:D19"/>
    <mergeCell ref="G21:G22"/>
    <mergeCell ref="G25:G26"/>
    <mergeCell ref="H21:H22"/>
    <mergeCell ref="C30:C31"/>
    <mergeCell ref="F32:F33"/>
    <mergeCell ref="I34:I35"/>
    <mergeCell ref="H28:H29"/>
    <mergeCell ref="C34:C35"/>
    <mergeCell ref="E28:E29"/>
    <mergeCell ref="D28:D29"/>
    <mergeCell ref="D30:D31"/>
    <mergeCell ref="D34:D35"/>
    <mergeCell ref="H32:H33"/>
    <mergeCell ref="G34:G35"/>
    <mergeCell ref="E30:E31"/>
    <mergeCell ref="H34:H35"/>
    <mergeCell ref="G32:G33"/>
    <mergeCell ref="G28:G29"/>
    <mergeCell ref="G30:G31"/>
    <mergeCell ref="C42:C43"/>
    <mergeCell ref="A2:N2"/>
    <mergeCell ref="A28:A29"/>
    <mergeCell ref="C12:C13"/>
    <mergeCell ref="E25:E26"/>
    <mergeCell ref="D38:D39"/>
    <mergeCell ref="J8:J9"/>
    <mergeCell ref="F28:F29"/>
    <mergeCell ref="C4:C5"/>
    <mergeCell ref="D4:D5"/>
    <mergeCell ref="H30:H31"/>
    <mergeCell ref="B6:B7"/>
    <mergeCell ref="D25:D26"/>
    <mergeCell ref="E21:E22"/>
    <mergeCell ref="C21:C22"/>
    <mergeCell ref="B32:B33"/>
    <mergeCell ref="B4:B5"/>
    <mergeCell ref="D42:D43"/>
    <mergeCell ref="D32:D33"/>
    <mergeCell ref="J38:J39"/>
    <mergeCell ref="H36:H37"/>
    <mergeCell ref="J28:J29"/>
    <mergeCell ref="J36:J37"/>
    <mergeCell ref="C28:C29"/>
    <mergeCell ref="E40:E41"/>
    <mergeCell ref="G44:G45"/>
    <mergeCell ref="G51:G52"/>
    <mergeCell ref="G49:G50"/>
    <mergeCell ref="H49:H50"/>
    <mergeCell ref="I49:I50"/>
    <mergeCell ref="F44:F45"/>
    <mergeCell ref="E44:E45"/>
    <mergeCell ref="E38:E39"/>
    <mergeCell ref="H51:H52"/>
    <mergeCell ref="G40:G41"/>
    <mergeCell ref="H47:H48"/>
    <mergeCell ref="H42:H43"/>
    <mergeCell ref="G42:G43"/>
    <mergeCell ref="H38:H39"/>
    <mergeCell ref="H40:H41"/>
    <mergeCell ref="G38:G39"/>
    <mergeCell ref="G47:G48"/>
    <mergeCell ref="I38:I39"/>
    <mergeCell ref="J51:J52"/>
    <mergeCell ref="I51:I52"/>
    <mergeCell ref="I44:I45"/>
    <mergeCell ref="J44:J45"/>
    <mergeCell ref="I47:I48"/>
    <mergeCell ref="J47:J48"/>
    <mergeCell ref="I36:I37"/>
    <mergeCell ref="F53:F54"/>
    <mergeCell ref="F36:F37"/>
    <mergeCell ref="H44:H45"/>
    <mergeCell ref="H53:H54"/>
    <mergeCell ref="I40:I41"/>
    <mergeCell ref="J40:J41"/>
    <mergeCell ref="F51:F52"/>
    <mergeCell ref="G36:G37"/>
    <mergeCell ref="C38:C39"/>
    <mergeCell ref="C40:C41"/>
    <mergeCell ref="E32:E33"/>
    <mergeCell ref="B51:B52"/>
    <mergeCell ref="A44:A45"/>
    <mergeCell ref="A36:A37"/>
    <mergeCell ref="A34:A35"/>
    <mergeCell ref="B34:B35"/>
    <mergeCell ref="A51:A52"/>
    <mergeCell ref="B38:B39"/>
    <mergeCell ref="B40:B41"/>
    <mergeCell ref="A40:A41"/>
    <mergeCell ref="A47:A48"/>
    <mergeCell ref="B44:B45"/>
    <mergeCell ref="A32:A33"/>
    <mergeCell ref="A49:A50"/>
    <mergeCell ref="A38:A39"/>
    <mergeCell ref="B49:B50"/>
    <mergeCell ref="D44:D45"/>
    <mergeCell ref="E42:E43"/>
    <mergeCell ref="D36:D37"/>
    <mergeCell ref="C51:C52"/>
    <mergeCell ref="C44:C45"/>
    <mergeCell ref="C36:C37"/>
    <mergeCell ref="C53:C54"/>
    <mergeCell ref="A61:A62"/>
    <mergeCell ref="B61:B62"/>
    <mergeCell ref="C61:C62"/>
    <mergeCell ref="D61:D62"/>
    <mergeCell ref="E61:E62"/>
    <mergeCell ref="F61:F62"/>
    <mergeCell ref="B57:B60"/>
    <mergeCell ref="A53:A54"/>
    <mergeCell ref="D53:D54"/>
    <mergeCell ref="E53:E54"/>
    <mergeCell ref="A57:A60"/>
    <mergeCell ref="C57:C60"/>
    <mergeCell ref="F55:F56"/>
    <mergeCell ref="C55:C56"/>
    <mergeCell ref="D57:D60"/>
    <mergeCell ref="E57:E60"/>
    <mergeCell ref="A55:A56"/>
    <mergeCell ref="B55:B56"/>
    <mergeCell ref="B53:B5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</mergeCells>
  <phoneticPr fontId="0" type="noConversion"/>
  <pageMargins left="0.15748031496062992" right="0.15748031496062992" top="0.15748031496062992" bottom="0.33" header="0.19685039370078741" footer="0.19685039370078741"/>
  <pageSetup paperSize="8" scale="87" firstPageNumber="0" orientation="landscape" horizontalDpi="300" verticalDpi="300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51"/>
  <sheetViews>
    <sheetView topLeftCell="A12" workbookViewId="0">
      <selection activeCell="A57" sqref="A57"/>
    </sheetView>
  </sheetViews>
  <sheetFormatPr defaultRowHeight="12.75"/>
  <sheetData>
    <row r="2" spans="2:4">
      <c r="B2">
        <v>2021</v>
      </c>
      <c r="C2">
        <v>2022</v>
      </c>
      <c r="D2">
        <v>2023</v>
      </c>
    </row>
    <row r="3" spans="2:4">
      <c r="B3">
        <v>16799.3</v>
      </c>
      <c r="C3">
        <v>17878.5</v>
      </c>
      <c r="D3">
        <v>17878.5</v>
      </c>
    </row>
    <row r="4" spans="2:4">
      <c r="B4">
        <v>2162.1999999999998</v>
      </c>
      <c r="C4">
        <v>2183.1999999999998</v>
      </c>
      <c r="D4">
        <v>2264.1</v>
      </c>
    </row>
    <row r="5" spans="2:4">
      <c r="B5">
        <v>38.9</v>
      </c>
      <c r="C5">
        <v>228.2</v>
      </c>
      <c r="D5">
        <v>16.100000000000001</v>
      </c>
    </row>
    <row r="6" spans="2:4">
      <c r="B6">
        <v>483</v>
      </c>
      <c r="C6">
        <v>483</v>
      </c>
      <c r="D6">
        <v>483</v>
      </c>
    </row>
    <row r="7" spans="2:4">
      <c r="B7">
        <v>475.2</v>
      </c>
      <c r="C7">
        <v>475.2</v>
      </c>
      <c r="D7">
        <v>475.2</v>
      </c>
    </row>
    <row r="8" spans="2:4">
      <c r="B8">
        <v>0.4</v>
      </c>
      <c r="C8">
        <v>0.4</v>
      </c>
      <c r="D8">
        <v>0.4</v>
      </c>
    </row>
    <row r="9" spans="2:4">
      <c r="B9">
        <v>7969.5</v>
      </c>
      <c r="C9">
        <v>7969.5</v>
      </c>
      <c r="D9">
        <v>7969.5</v>
      </c>
    </row>
    <row r="10" spans="2:4">
      <c r="B10">
        <v>267752.09999999998</v>
      </c>
      <c r="C10">
        <v>265940.3</v>
      </c>
      <c r="D10">
        <v>265940.3</v>
      </c>
    </row>
    <row r="11" spans="2:4">
      <c r="B11">
        <v>1366</v>
      </c>
      <c r="C11">
        <v>1366</v>
      </c>
      <c r="D11">
        <v>1366</v>
      </c>
    </row>
    <row r="12" spans="2:4">
      <c r="B12">
        <v>167.5</v>
      </c>
      <c r="C12">
        <v>174.2</v>
      </c>
      <c r="D12">
        <v>181.2</v>
      </c>
    </row>
    <row r="13" spans="2:4">
      <c r="B13">
        <v>7974.5</v>
      </c>
      <c r="C13">
        <v>7974.5</v>
      </c>
      <c r="D13">
        <v>7974.5</v>
      </c>
    </row>
    <row r="14" spans="2:4">
      <c r="B14">
        <v>30</v>
      </c>
      <c r="C14">
        <v>30</v>
      </c>
      <c r="D14">
        <v>30</v>
      </c>
    </row>
    <row r="15" spans="2:4">
      <c r="B15">
        <v>8409.7000000000007</v>
      </c>
      <c r="C15">
        <v>8832</v>
      </c>
      <c r="D15">
        <v>9171.1</v>
      </c>
    </row>
    <row r="16" spans="2:4">
      <c r="B16">
        <v>35.200000000000003</v>
      </c>
      <c r="C16">
        <v>35.4</v>
      </c>
      <c r="D16">
        <v>35.9</v>
      </c>
    </row>
    <row r="17" spans="2:4">
      <c r="B17">
        <v>12450.9</v>
      </c>
      <c r="C17">
        <v>12450.9</v>
      </c>
      <c r="D17">
        <v>12450.9</v>
      </c>
    </row>
    <row r="18" spans="2:4">
      <c r="B18">
        <v>2</v>
      </c>
      <c r="C18">
        <v>2</v>
      </c>
      <c r="D18">
        <v>2</v>
      </c>
    </row>
    <row r="19" spans="2:4">
      <c r="B19">
        <v>2</v>
      </c>
      <c r="C19">
        <v>2</v>
      </c>
      <c r="D19">
        <v>1</v>
      </c>
    </row>
    <row r="20" spans="2:4">
      <c r="B20">
        <v>716.3</v>
      </c>
    </row>
    <row r="21" spans="2:4">
      <c r="B21">
        <v>2386.8000000000002</v>
      </c>
      <c r="C21">
        <v>2474.4</v>
      </c>
      <c r="D21">
        <v>2572.8000000000002</v>
      </c>
    </row>
    <row r="22" spans="2:4">
      <c r="B22">
        <v>2389.4</v>
      </c>
      <c r="C22">
        <v>2485.1</v>
      </c>
      <c r="D22">
        <v>2584.4</v>
      </c>
    </row>
    <row r="23" spans="2:4">
      <c r="B23">
        <v>42237.9</v>
      </c>
      <c r="C23">
        <v>42226.9</v>
      </c>
      <c r="D23">
        <v>42218.5</v>
      </c>
    </row>
    <row r="24" spans="2:4">
      <c r="B24">
        <v>48682.3</v>
      </c>
      <c r="C24">
        <v>50765.1</v>
      </c>
      <c r="D24">
        <v>50520.3</v>
      </c>
    </row>
    <row r="25" spans="2:4">
      <c r="B25">
        <v>534.70000000000005</v>
      </c>
      <c r="C25">
        <v>539.29999999999995</v>
      </c>
      <c r="D25">
        <v>544.1</v>
      </c>
    </row>
    <row r="26" spans="2:4">
      <c r="B26">
        <v>834.4</v>
      </c>
      <c r="C26">
        <v>857.4</v>
      </c>
      <c r="D26">
        <v>883</v>
      </c>
    </row>
    <row r="27" spans="2:4">
      <c r="B27">
        <v>10665.4</v>
      </c>
      <c r="C27">
        <v>10969.6</v>
      </c>
      <c r="D27">
        <v>11285.7</v>
      </c>
    </row>
    <row r="28" spans="2:4">
      <c r="B28">
        <v>112786.8</v>
      </c>
      <c r="C28">
        <v>116621.6</v>
      </c>
      <c r="D28">
        <v>120586.8</v>
      </c>
    </row>
    <row r="29" spans="2:4">
      <c r="B29">
        <v>495.6</v>
      </c>
      <c r="C29">
        <v>515.29999999999995</v>
      </c>
      <c r="D29">
        <v>536.1</v>
      </c>
    </row>
    <row r="30" spans="2:4">
      <c r="B30">
        <v>346.2</v>
      </c>
      <c r="C30">
        <v>359.7</v>
      </c>
      <c r="D30">
        <v>373.2</v>
      </c>
    </row>
    <row r="31" spans="2:4">
      <c r="B31">
        <v>36095.4</v>
      </c>
      <c r="C31">
        <v>37159.300000000003</v>
      </c>
      <c r="D31">
        <v>37808.699999999997</v>
      </c>
    </row>
    <row r="32" spans="2:4">
      <c r="B32">
        <v>4579.3999999999996</v>
      </c>
      <c r="C32">
        <v>4751.8999999999996</v>
      </c>
      <c r="D32">
        <v>4927.1000000000004</v>
      </c>
    </row>
    <row r="33" spans="2:4">
      <c r="B33">
        <v>20279.3</v>
      </c>
      <c r="C33">
        <v>21130</v>
      </c>
      <c r="D33">
        <v>21980.6</v>
      </c>
    </row>
    <row r="34" spans="2:4">
      <c r="B34">
        <v>7176.3</v>
      </c>
      <c r="C34">
        <v>7463.4</v>
      </c>
      <c r="D34">
        <v>7761.9</v>
      </c>
    </row>
    <row r="35" spans="2:4">
      <c r="B35">
        <v>93151.8</v>
      </c>
      <c r="C35">
        <v>91247.8</v>
      </c>
      <c r="D35">
        <v>92069.6</v>
      </c>
    </row>
    <row r="36" spans="2:4">
      <c r="B36">
        <v>25255.200000000001</v>
      </c>
      <c r="C36">
        <v>32641.4</v>
      </c>
      <c r="D36">
        <v>38070.199999999997</v>
      </c>
    </row>
    <row r="37" spans="2:4">
      <c r="B37">
        <v>26672</v>
      </c>
      <c r="C37">
        <v>26965.4</v>
      </c>
      <c r="D37">
        <v>27345.599999999999</v>
      </c>
    </row>
    <row r="38" spans="2:4">
      <c r="B38">
        <v>4071.8</v>
      </c>
      <c r="C38">
        <v>4234.7</v>
      </c>
      <c r="D38">
        <v>4406.7</v>
      </c>
    </row>
    <row r="39" spans="2:4">
      <c r="B39">
        <v>2304.3000000000002</v>
      </c>
      <c r="C39">
        <v>2396.5</v>
      </c>
      <c r="D39">
        <v>2492.4</v>
      </c>
    </row>
    <row r="40" spans="2:4">
      <c r="B40">
        <v>385.3</v>
      </c>
      <c r="C40">
        <v>400.8</v>
      </c>
      <c r="D40">
        <v>417</v>
      </c>
    </row>
    <row r="41" spans="2:4">
      <c r="B41">
        <v>44127.5</v>
      </c>
      <c r="C41">
        <v>44127.5</v>
      </c>
      <c r="D41">
        <v>44127.5</v>
      </c>
    </row>
    <row r="42" spans="2:4">
      <c r="B42">
        <v>34.299999999999997</v>
      </c>
      <c r="C42">
        <v>34.299999999999997</v>
      </c>
      <c r="D42">
        <v>34.299999999999997</v>
      </c>
    </row>
    <row r="43" spans="2:4">
      <c r="B43">
        <v>2174.1999999999998</v>
      </c>
      <c r="C43">
        <v>2174.5</v>
      </c>
      <c r="D43">
        <v>2302.3000000000002</v>
      </c>
    </row>
    <row r="44" spans="2:4">
      <c r="B44">
        <v>236.5</v>
      </c>
      <c r="C44">
        <v>236.5</v>
      </c>
      <c r="D44">
        <v>236.5</v>
      </c>
    </row>
    <row r="45" spans="2:4">
      <c r="B45">
        <v>229.2</v>
      </c>
      <c r="C45">
        <v>229.2</v>
      </c>
      <c r="D45">
        <v>229.2</v>
      </c>
    </row>
    <row r="46" spans="2:4">
      <c r="B46">
        <f>SUM(B3:B45)</f>
        <v>814966.7000000003</v>
      </c>
      <c r="C46">
        <f>SUM(C3:C45)</f>
        <v>829032.90000000026</v>
      </c>
      <c r="D46">
        <f>SUM(D3:D45)</f>
        <v>842554.19999999984</v>
      </c>
    </row>
    <row r="49" spans="2:4">
      <c r="B49">
        <v>814966.7</v>
      </c>
      <c r="C49">
        <v>829032.9</v>
      </c>
      <c r="D49">
        <v>842554.2</v>
      </c>
    </row>
    <row r="51" spans="2:4">
      <c r="B51">
        <f>B46-B49</f>
        <v>0</v>
      </c>
      <c r="C51">
        <f>C46-C49</f>
        <v>0</v>
      </c>
      <c r="D51">
        <f>D46-D49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Давыдова</dc:creator>
  <cp:lastModifiedBy>Виктория Данеловна Хаюзко</cp:lastModifiedBy>
  <cp:lastPrinted>2023-10-26T12:30:41Z</cp:lastPrinted>
  <dcterms:created xsi:type="dcterms:W3CDTF">2012-12-18T20:57:44Z</dcterms:created>
  <dcterms:modified xsi:type="dcterms:W3CDTF">2023-10-27T09:55:07Z</dcterms:modified>
</cp:coreProperties>
</file>