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85" yWindow="525" windowWidth="18810" windowHeight="11190"/>
  </bookViews>
  <sheets>
    <sheet name="Все года" sheetId="1" r:id="rId1"/>
  </sheets>
  <definedNames>
    <definedName name="_xlnm._FilterDatabase" localSheetId="0" hidden="1">'Все года'!$A$7:$AC$265</definedName>
    <definedName name="_xlnm.Print_Titles" localSheetId="0">'Все года'!$4:$6</definedName>
  </definedNames>
  <calcPr calcId="124519"/>
</workbook>
</file>

<file path=xl/calcChain.xml><?xml version="1.0" encoding="utf-8"?>
<calcChain xmlns="http://schemas.openxmlformats.org/spreadsheetml/2006/main">
  <c r="G272" i="1"/>
  <c r="H272"/>
  <c r="F272"/>
  <c r="F224"/>
  <c r="G242"/>
  <c r="H242"/>
  <c r="F242"/>
  <c r="G210"/>
  <c r="G209" s="1"/>
  <c r="H210"/>
  <c r="F210"/>
  <c r="F209" s="1"/>
  <c r="F203"/>
  <c r="G191"/>
  <c r="H191"/>
  <c r="F191"/>
  <c r="G174"/>
  <c r="H174"/>
  <c r="F174"/>
  <c r="F143"/>
  <c r="G138"/>
  <c r="G137" s="1"/>
  <c r="H138"/>
  <c r="H137" s="1"/>
  <c r="F138"/>
  <c r="G122"/>
  <c r="H122"/>
  <c r="F122"/>
  <c r="G91"/>
  <c r="H91"/>
  <c r="G282"/>
  <c r="G281" s="1"/>
  <c r="H282"/>
  <c r="H281" s="1"/>
  <c r="F282"/>
  <c r="F281" s="1"/>
  <c r="G279"/>
  <c r="H279"/>
  <c r="F279"/>
  <c r="G277"/>
  <c r="H277"/>
  <c r="F277"/>
  <c r="G275"/>
  <c r="H275"/>
  <c r="F275"/>
  <c r="G263"/>
  <c r="H263"/>
  <c r="G224"/>
  <c r="H224"/>
  <c r="G220"/>
  <c r="H220"/>
  <c r="F220"/>
  <c r="G217"/>
  <c r="H217"/>
  <c r="F217"/>
  <c r="H209"/>
  <c r="G203"/>
  <c r="H203"/>
  <c r="G177"/>
  <c r="H177"/>
  <c r="G166"/>
  <c r="H166"/>
  <c r="G149"/>
  <c r="H149"/>
  <c r="G143"/>
  <c r="H143"/>
  <c r="F137"/>
  <c r="G133"/>
  <c r="H133"/>
  <c r="G120"/>
  <c r="H120"/>
  <c r="G117"/>
  <c r="H117"/>
  <c r="G113"/>
  <c r="H113"/>
  <c r="F113"/>
  <c r="G89"/>
  <c r="H89"/>
  <c r="G78"/>
  <c r="H78"/>
  <c r="G74"/>
  <c r="H74"/>
  <c r="G70"/>
  <c r="G69" s="1"/>
  <c r="H70"/>
  <c r="H69" s="1"/>
  <c r="F70"/>
  <c r="F69" s="1"/>
  <c r="G36"/>
  <c r="H36"/>
  <c r="G34"/>
  <c r="H34"/>
  <c r="F34"/>
  <c r="G32"/>
  <c r="H32"/>
  <c r="F32"/>
  <c r="G29"/>
  <c r="H29"/>
  <c r="F29"/>
  <c r="G27"/>
  <c r="H27"/>
  <c r="F27"/>
  <c r="G15"/>
  <c r="H15"/>
  <c r="G11"/>
  <c r="H11"/>
  <c r="G9"/>
  <c r="H9"/>
  <c r="F263"/>
  <c r="F177"/>
  <c r="F166"/>
  <c r="F149"/>
  <c r="F133"/>
  <c r="F120"/>
  <c r="F117"/>
  <c r="F91"/>
  <c r="F89"/>
  <c r="F78"/>
  <c r="F74"/>
  <c r="F36"/>
  <c r="F15"/>
  <c r="F11"/>
  <c r="F9"/>
  <c r="G88" l="1"/>
  <c r="G271"/>
  <c r="H271"/>
  <c r="H190"/>
  <c r="F271"/>
  <c r="H216"/>
  <c r="G216"/>
  <c r="G190"/>
  <c r="G142"/>
  <c r="H142"/>
  <c r="H116"/>
  <c r="G116"/>
  <c r="H88"/>
  <c r="G73"/>
  <c r="H73"/>
  <c r="H8"/>
  <c r="G8"/>
  <c r="F216"/>
  <c r="F190"/>
  <c r="F142"/>
  <c r="F116"/>
  <c r="F88"/>
  <c r="F73"/>
  <c r="F8"/>
  <c r="F7" l="1"/>
  <c r="H7"/>
  <c r="G7"/>
</calcChain>
</file>

<file path=xl/sharedStrings.xml><?xml version="1.0" encoding="utf-8"?>
<sst xmlns="http://schemas.openxmlformats.org/spreadsheetml/2006/main" count="1299" uniqueCount="484">
  <si>
    <t xml:space="preserve"> (тыс. руб.)</t>
  </si>
  <si>
    <t>Раздел</t>
  </si>
  <si>
    <t>Подраздел</t>
  </si>
  <si>
    <t>Целевая статья</t>
  </si>
  <si>
    <t>Вид расходов</t>
  </si>
  <si>
    <t>Рз</t>
  </si>
  <si>
    <t>ПР</t>
  </si>
  <si>
    <t>ЦСР</t>
  </si>
  <si>
    <t>ВР</t>
  </si>
  <si>
    <t>Плановый период</t>
  </si>
  <si>
    <t>Наименование</t>
  </si>
  <si>
    <t>Всего</t>
  </si>
  <si>
    <t>ОБЩЕГОСУДАРСТВЕННЫЕ ВОПРОСЫ</t>
  </si>
  <si>
    <t>01</t>
  </si>
  <si>
    <t>00</t>
  </si>
  <si>
    <t>Функционирование высшего должностного лица субъекта Российской Федерации и муниципального образования</t>
  </si>
  <si>
    <t>02</t>
  </si>
  <si>
    <t>97.3.00.00110</t>
  </si>
  <si>
    <t>120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</si>
  <si>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</si>
  <si>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</si>
  <si>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по непрограммному направлению расходов "Обеспечение деятельности Донецкой городской Думы" в рамках непрограммного направления деятельности "Обеспечение функционирования Председателя городской Думы – главы города Донецка и обеспечение деятельности Донецкой городской Думы" (Иные закупки товаров, работ и услуг для обеспечения государственных (муниципальных) нужд)</t>
  </si>
  <si>
    <t>97.2.00.00190</t>
  </si>
  <si>
    <t>240</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</si>
  <si>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по непрограммному направлению расходов "Обеспечение деятельности Донецкой городской Думы" в рамках непрограммного направления деятельности "Обеспечение функционирования Председателя городской Думы – главы города Донецка и обеспечение деятельности Донецкой городской Думы" (Уплата налогов, сборов и иных платежей)</t>
  </si>
  <si>
    <t>850</t>
  </si>
  <si>
    <t>04</t>
  </si>
  <si>
    <t>Проведение конкурсных мероприятий на звание "Лучший муниципальный служащий города Донецка" в рамках подпрограммы "Развитие муниципального управления и муниципальной службы в муниципальном образовании "Город Донецк", дополнительное профессиональное образования лиц, занятых в системе местного самоуправления" муниципальной программы "Местное самоуправление" (Расходы на выплаты персоналу государственных (муниципальных) органов)</t>
  </si>
  <si>
    <t>16.1.00.23650</t>
  </si>
  <si>
    <t>16.3.00.00190</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</si>
  <si>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в рамках подпрограммы "Обеспечение реализации муниципальной программы муниципального образования "Город Донецк" муниципальной программы "Местное самоуправление" (Иные закупки товаров, работ и услуг для обеспечения государственных (муниципальных) нужд)</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</si>
  <si>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в рамках подпрограммы "Обеспечение реализации муниципальной программы муниципального образования "Город Донецк" муниципальной программы "Местное самоуправление" (Уплата налогов, сборов и иных платежей)</t>
  </si>
  <si>
    <t>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(Расходы на выплаты персоналу государственных (муниципальных) органов)</t>
  </si>
  <si>
    <t>99.9.00.72360</t>
  </si>
  <si>
    <t>Осуществление полномочий по созданию и обеспечению деятельности административных комиссий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(Иные закупки товаров, работ и услуг для обеспечения государственных (муниципальных) нужд)</t>
  </si>
  <si>
    <t>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(Расходы на выплаты персоналу государственных (муниципальных) органов)</t>
  </si>
  <si>
    <t>99.9.00.72370</t>
  </si>
  <si>
    <t>Осуществление полномочий по созданию и обеспечению деятельности комиссий по делам несовершеннолетних и защите их прав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(Иные закупки товаров, работ и услуг для обеспечения государственных (муниципальных) нужд)</t>
  </si>
  <si>
    <t>Осуществление полномочий по определению в соответствии с частью 1 статьи 11.2 Областного закона от 25 октября 2002 года № 273-ЗС "Об административных правонарушениях" перечня должностных лиц, уполномоченных составлять протоколы об административных правонарушениях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(Иные закупки товаров, работ и услуг для обеспечения государственных (муниципальных) нужд)</t>
  </si>
  <si>
    <t>99.9.00.72390</t>
  </si>
  <si>
    <t>Судебная система</t>
  </si>
  <si>
    <t>05</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</si>
  <si>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(Иные закупки товаров, работ и услуг для обеспечения государственных (муниципальных) нужд)</t>
  </si>
  <si>
    <t>99.9.00.51200</t>
  </si>
  <si>
    <t>Обеспечение деятельности финансовых, налоговых и таможенных органов и органов финансового (финансово-бюджетного) надзора</t>
  </si>
  <si>
    <t>06</t>
  </si>
  <si>
    <t>Расходы на выплаты по оплате труда работников органов местного самоуправления и отраслевых (функциональных) органов администрации города Донецка в рамках подпрограммы "Нормативно-методическое обеспечение и организация бюджетного процесса" муниципальной программы "Управление муниципальными финансами" (Расходы на выплаты персоналу государственных (муниципальных) органов)</t>
  </si>
  <si>
    <t>18.2.00.00110</t>
  </si>
  <si>
    <t>18.2.00.00190</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</si>
  <si>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в рамках подпрограммы "Нормативно-методическое обеспечение и организация бюджетного процесса" муниципальной программы "Управление муниципальными финансами" (Иные закупки товаров, работ и услуг для обеспечения государственных (муниципальных) нужд)</t>
  </si>
  <si>
    <t>07</t>
  </si>
  <si>
    <t>880</t>
  </si>
  <si>
    <t>Резервные фонды</t>
  </si>
  <si>
    <t>11</t>
  </si>
  <si>
    <t>Резервный фонд Администрации города Донецка по непрограммному направлению расходов "Финансовое обеспечение непредвиденных расходов муниципального образования "Город Донецк"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(Резервные средства)</t>
  </si>
  <si>
    <t>99.1.00.91100</t>
  </si>
  <si>
    <t>870</t>
  </si>
  <si>
    <t>Другие общегосударственные вопросы</t>
  </si>
  <si>
    <t>13</t>
  </si>
  <si>
    <t>Разработка и размещение социальной рекламной продукции антикоррупционной направленности в рамках подпрограммы "Противодействие коррупции в муниципальном образовании "Город Донецк" муниципальной программы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</si>
  <si>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08.1.00.23220</t>
  </si>
  <si>
    <t>630</t>
  </si>
  <si>
    <t>Расходы на обеспечение деятельности (оказание услуг) муниципальных учреждений города Донецка в рамках подпрограммы "Обеспечение реализации муниципальной программы муниципального образования "Город Донецк" муниципальной программы "Местное самоуправление" (Расходы на выплаты персоналу государственных (муниципальных) органов)</t>
  </si>
  <si>
    <t>16.3.00.00590</t>
  </si>
  <si>
    <t>Расходы на обеспечение деятельности (оказание услуг) муниципальных учреждений города Донецка в рамках подпрограммы "Обеспечение реализации муниципальной программы муниципального образования "Город Донецк" муниципальной программы "Местное самоуправление" (Иные закупки товаров, работ и услуг для обеспечения государственных (муниципальных) нужд)</t>
  </si>
  <si>
    <t>Расходы на обеспечение деятельности (оказание услуг) муниципальных учреждений города Донецка в рамках подпрограммы "Обеспечение реализации муниципальной программы муниципального образования "Город Донецк" муниципальной программы "Местное самоуправление" (Уплата налогов, сборов и иных платежей)</t>
  </si>
  <si>
    <t>Расходы по уплате платежей в форме членских взносов в ассоциацию "Совет муниципальных образований Ростовской области" в рамках подпрограммы "Обеспечение реализации муниципальной программы муниципального образования "Город Донецк" муниципальной программы "Местное самоуправление" (Уплата налогов, сборов и иных платежей)</t>
  </si>
  <si>
    <t>16.3.00.24250</t>
  </si>
  <si>
    <t>Реализация иных направлений расходов в рамках подпрограммы "Обеспечение реализации муниципальной программы муниципального образования "Город Донецк" муниципальной программы "Местное самоуправление" (Расходы на выплаты персоналу государственных (муниципальных) органов)</t>
  </si>
  <si>
    <t>16.3.00.99990</t>
  </si>
  <si>
    <t>Реализация иных направлений расходов в рамках подпрограммы "Обеспечение реализации муниципальной программы муниципального образования "Город Донецк" муниципальной программы "Местное самоуправление" (Иные закупки товаров, работ и услуг для обеспечения государственных (муниципальных) нужд)</t>
  </si>
  <si>
    <t>Обеспечение исполнения членами казачьих обществ обязательств по оказанию содействия органам местного самоуправления в осуществлении задач и функций, предусмотренных договорами, заключенными в соответствии с Областным законом от 29 сентября 1999 года № 47-ЗС "О казачьих дружинах в Ростовской области" в рамках подпрограммы "Реализация государственной политики в отношении казачества в муниципальном образовании "Город Донецк" муниципальной программы муниципального образования "Город Донецк" "Поддержка казачьих обществ" (Субсидии некоммерческим организациям (за исключением государственных (муниципальных) учреждений))</t>
  </si>
  <si>
    <t>17.1.00.71040</t>
  </si>
  <si>
    <t>Расходы на выплаты по оплате труда работников органов местного самоуправления и отраслевых (функциональных) органов администрации города Донецка в рамках подпрограммы "Обеспечение реализации муниципальной программы муниципального образования "Город Донецк" в сфере управления и распоряжения имуществом" муниципальной программы "Управление и распоряжение муниципальным имуществом в муниципальном образовании "Город Донецк" (Расходы на выплаты персоналу государственных (муниципальных) органов)</t>
  </si>
  <si>
    <t>19.1.00.00110</t>
  </si>
  <si>
    <t>Изготовление технической документации на объекты муниципального имущества (технические и межевые планы), с целью проведения государственной регистрации прав на них в рамках подпрограммы "Обеспечение реализации муниципальной программы муниципального образования "Город Донецк" в сфере управления и распоряжения имуществом" муниципальной программы "Управление и распоряжение муниципальным имуществом в муниципальном образовании "Город Донецк" (Иные закупки товаров, работ и услуг для обеспечения государственных (муниципальных) нужд)</t>
  </si>
  <si>
    <t>19.1.00.23710</t>
  </si>
  <si>
    <t>Проведение мероприятий по приватизации имущества в рамках подпрограммы "Обеспечение реализации муниципальной программы муниципального образования "Город Донецк" в сфере управления и распоряжения имуществом" муниципальной программы "Управление и распоряжение муниципальным имуществом в муниципальном образовании "Город Донецк" (Иные закупки товаров, работ и услуг для обеспечения государственных (муниципальных) нужд)</t>
  </si>
  <si>
    <t>19.1.00.23720</t>
  </si>
  <si>
    <t>Предоставление в аренду муниципального имущества (за исключением земельных участков) в рамках подпрограммы "Обеспечение реализации муниципальной программы муниципального образования "Город Донецк" в сфере управления и распоряжения имуществом" муниципальной программы "Управление и распоряжение муниципальным имуществом в муниципальном образовании "Город Донецк" (Иные закупки товаров, работ и услуг для обеспечения государственных (муниципальных) нужд)</t>
  </si>
  <si>
    <t>19.1.00.23730</t>
  </si>
  <si>
    <t>Предоставление земельных участков (право аренды) из земель, находящихся в собственности муниципального образования "Город Донецк" и государственная собственность на которые не разграничена по результатам торгов в рамках подпрограммы "Обеспечение реализации муниципальной программы муниципального образования "Город Донецк" в сфере управления и распоряжения имуществом" муниципальной программы "Управление и распоряжение муниципальным имуществом в муниципальном образовании "Город Донецк" (Иные закупки товаров, работ и услуг для обеспечения государственных (муниципальных) нужд)</t>
  </si>
  <si>
    <t>19.1.00.23740</t>
  </si>
  <si>
    <t>Предоставление земельных участков (право собственности) из земель, находящихся в собственности муниципального образования "Город Донецк" и государственная собственность на которые не разграничена по результатам торгов в рамках подпрограммы "Обеспечение реализации муниципальной программы муниципального образования "Город Донецк" в сфере управления и распоряжения имуществом" муниципальной программы "Управление и распоряжение муниципальным имуществом в муниципальном образовании "Город Донецк" (Иные закупки товаров, работ и услуг для обеспечения государственных (муниципальных) нужд)</t>
  </si>
  <si>
    <t>19.1.00.23750</t>
  </si>
  <si>
    <t>Формирование земельных участков в рамках подпрограммы "Обеспечение реализации муниципальной программы муниципального образования "Город Донецк" в сфере управления и распоряжения имуществом" муниципальной программы "Управление и распоряжение муниципальным имуществом в муниципальном образовании "Город Донецк" (Иные закупки товаров, работ и услуг для обеспечения государственных (муниципальных) нужд)</t>
  </si>
  <si>
    <t>19.1.00.23760</t>
  </si>
  <si>
    <t>Информационное обеспечение деятельности в рамках подпрограммы "Обеспечение реализации муниципальной программы муниципального образования "Город Донецк" в сфере управления и распоряжения имуществом" муниципальной программы "Управление и распоряжение муниципальным имуществом в муниципальном образовании "Город Донецк" (Иные закупки товаров, работ и услуг для обеспечения государственных (муниципальных) нужд)</t>
  </si>
  <si>
    <t>19.1.00.23770</t>
  </si>
  <si>
    <t>Уплата налогов и сборов за имущество, находящееся в муниципальной собственности в рамках подпрограммы "Обеспечение реализации муниципальной программы муниципального образования "Город Донецк" в сфере управления и распоряжения имуществом" муниципальной программы "Управление и распоряжение муниципальным имуществом в муниципальном образовании "Город Донецк" (Уплата налогов, сборов и иных платежей)</t>
  </si>
  <si>
    <t>19.1.00.23800</t>
  </si>
  <si>
    <t>Расходы на обеспечение деятельности (оказание услуг) муниципальных учреждений города Донецка в рамках подпрограммы "Содержание и обеспечение деятельности многофункционального центра по улучшению качества предоставления муниципальных услуг" муниципальной программы "Развитие системы предоставления государственных и муниципальных услуг в муниципальном образовании "Город Донецк" (Субсидии бюджетным учреждениям)</t>
  </si>
  <si>
    <t>20.1.00.00590</t>
  </si>
  <si>
    <t>610</t>
  </si>
  <si>
    <t>Реализация принципа экстерриториальности при предоставлении государственных и муниципальных услуг в рамках подпрограммы "Содержание и обеспечение деятельности многофункционального центра по улучшению качества предоставления муниципальных услуг" муниципальной программы "Развитие системы предоставления государственных и муниципальных услуг в муниципальном образовании "Город Донецк" (Субсидии бюджетным учреждениям)</t>
  </si>
  <si>
    <t>20.1.00.S3600</t>
  </si>
  <si>
    <t>Организация предоставления областных услуг на базе многофункциональных центров предоставления государственных и муниципальных услуг в рамках подпрограммы "Содержание и обеспечение деятельности многофункционального центра по улучшению качества предоставления муниципальных услуг" муниципальной программы "Развитие системы предоставления государственных и муниципальных услуг в муниципальном образовании "Город Донецк" (Субсидии бюджетным учреждениям)</t>
  </si>
  <si>
    <t>20.1.00.S4020</t>
  </si>
  <si>
    <t>Мероприятия по уплате налогов и сборов за объекты муниципальной собственности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(Уплата налогов, сборов и иных платежей)</t>
  </si>
  <si>
    <t>99.9.00.25100</t>
  </si>
  <si>
    <t>Осуществление полномочий по государственной регистрации актов гражданского состояния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(Расходы на выплаты персоналу государственных (муниципальных) органов)</t>
  </si>
  <si>
    <t>99.9.00.59310</t>
  </si>
  <si>
    <t>Осуществление полномочий по государственной регистрации актов гражданского состояния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(Иные закупки товаров, работ и услуг для обеспечения государственных (муниципальных) нужд)</t>
  </si>
  <si>
    <t>Осуществление полномочий по хранению, комплектованию, учету и использованию архивных документов,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(Расходы на выплаты персоналу государственных (муниципальных) органов)</t>
  </si>
  <si>
    <t>99.9.00.72350</t>
  </si>
  <si>
    <t>Осуществление полномочий по хранению, комплектованию, учету и использованию архивных документов, относящихся к государственной собственности Ростовской области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(Иные закупки товаров, работ и услуг для обеспечения государственных (муниципальных) нужд)</t>
  </si>
  <si>
    <t>Исполнение судебных актов по искам к муниципальному образованию "Город Донецк" о возмещении вреда, причиненного незаконными действиями (бездействием) органов местного самоуправления и отраслевых (функциональных) органов администрации города Донецка либо их должностных лиц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(Исполнение судебных актов)</t>
  </si>
  <si>
    <t>99.9.00.91120</t>
  </si>
  <si>
    <t>830</t>
  </si>
  <si>
    <t>Условно утвержденные расходы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(Специальные расходы)</t>
  </si>
  <si>
    <t>99.9.00.91130</t>
  </si>
  <si>
    <t>НАЦИОНАЛЬНАЯ ОБОРОНА</t>
  </si>
  <si>
    <t>Мобилизационная и вневойсковая подготовка</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</si>
  <si>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(Расходы на выплаты персоналу государственных (муниципальных) органов)</t>
  </si>
  <si>
    <t>99.9.00.51180</t>
  </si>
  <si>
    <t>НАЦИОНАЛЬНАЯ БЕЗОПАСНОСТЬ И ПРАВООХРАНИТЕЛЬНАЯ ДЕЯТЕЛЬНОСТЬ</t>
  </si>
  <si>
    <t>09</t>
  </si>
  <si>
    <t>Содержание и оплата услуг аварийно-спасательного формирования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</si>
  <si>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09.2.00.23320</t>
  </si>
  <si>
    <t>Расходы на обеспечение деятельности (оказание услуг) муниципальных учреждений города Донецка в рамках подпрограммы "Создание и содержание системы обеспечения вызова экстренных оперативных служб по единому номеру "112"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(Расходы на выплаты персоналу государственных (муниципальных) органов)</t>
  </si>
  <si>
    <t>09.4.00.00590</t>
  </si>
  <si>
    <t>Расходы на обеспечение деятельности (оказание услуг) муниципальных учреждений города Донецка в рамках подпрограммы "Создание и содержание системы обеспечения вызова экстренных оперативных служб по единому номеру "112"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</si>
  <si>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10</t>
  </si>
  <si>
    <t>Мероприятия по техническому обслуживанию противопожарной сигнализации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</si>
  <si>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09.1.00.23260</t>
  </si>
  <si>
    <t>Мероприятия по техническому обслуживанию противопожарной сигнализации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(Субсидии бюджетным учреждениям)</t>
  </si>
  <si>
    <t>09.1.00.23270</t>
  </si>
  <si>
    <t>НАЦИОНАЛЬНАЯ ЭКОНОМИКА</t>
  </si>
  <si>
    <t>Дорожное хозяйство (дорожные фонды)</t>
  </si>
  <si>
    <t>410</t>
  </si>
  <si>
    <t>Содержание автомобильных дорог: устранение деформаций и повреждений дорожного покрытия, восстановление сцепных свойств в местах выпотевания битума, заливка трещин на асфальтобетонных покрытиях, восстановление деформационных швов покрытия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</si>
  <si>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14.1.00.23890</t>
  </si>
  <si>
    <t>810</t>
  </si>
  <si>
    <t>ЖИЛИЩНО-КОММУНАЛЬНОЕ ХОЗЯЙСТВО</t>
  </si>
  <si>
    <t>Жилищное хозяйство</t>
  </si>
  <si>
    <t>Уплата взносов за муниципальный жилищный фонд на проведение капитального ремонта общего имущества в многоквартирных домах в соответствии с Жилищным кодексом Российской Федерации и областным законом от 11.06.2013 №1101-ЗС "О капитальном ремонте общего имущества в многоквартирных домах на территории Ростовской области" в рамках подпрограммы "Развитие жилищного хозяйства в муниципальном образовании "Город Донецк" муниципальной программы "Обеспечение качественными жилищно-коммунальными услугами населения муниципального образования "Город Донецк" и энергоэффективность" (Иные закупки товаров, работ и услуг для обеспечения государственных (муниципальных) нужд)</t>
  </si>
  <si>
    <t>07.1.00.69160</t>
  </si>
  <si>
    <t>Коммунальное хозяйство</t>
  </si>
  <si>
    <t>Благоустройство</t>
  </si>
  <si>
    <t>Отлов бродячих животных в рамках подпрограммы "Комплексное благоустройство территории муниципального образования "Город Донецк"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</si>
  <si>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14.3.00.23560</t>
  </si>
  <si>
    <t>Содержание городского пляжа на берегу р.Северский Донец в рамках подпрограммы "Комплексное благоустройство территории муниципального образования "Город Донецк"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</si>
  <si>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14.3.00.23570</t>
  </si>
  <si>
    <t>Уличное освещение территории города Донецка в рамках подпрограммы "Комплексное благоустройство территории муниципального образования "Город Донецк"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</si>
  <si>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14.3.00.23580</t>
  </si>
  <si>
    <t>Мероприятия по содержанию прочих объектов благоустройства, находящихся в муниципальной собственности в рамках подпрограммы "Комплексное благоустройство территории муниципального образования "Город Донецк"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</si>
  <si>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14.3.00.23590</t>
  </si>
  <si>
    <t>Мероприятия по уплате налогов и сборов за объекты муниципальной собственности в рамках подпрограммы "Комплексное благоустройство территории муниципального образования "Город Донецк" муниципальной программы "Развитие транспортной инфраструктуры и комплексного благоустройства территории муниципального образования "Город Донецк" (Уплата налогов, сборов и иных платежей)</t>
  </si>
  <si>
    <t>14.3.00.25100</t>
  </si>
  <si>
    <t>Другие вопросы в области жилищно-коммунального хозяйства</t>
  </si>
  <si>
    <t>Расходы на выплаты по оплате труда работников органов местного самоуправления и отраслевых (функциональных) органов администрации города Донецка в рамках подпрограммы "Обеспечение реализации муниципальной программы "Развитие транспортной инфраструктуры и комплексного благоустройства территории муниципального образования "Город Донецк" муниципальной программы "Развитие транспортной инфраструктуры и комплексного благоустройства территории муниципального образования "Город Донецк" (Расходы на выплаты персоналу государственных (муниципальных) органов)</t>
  </si>
  <si>
    <t>14.4.00.00110</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</si>
  <si>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в рамках подпрограммы "Обеспечение реализации муниципальной программы "Развитие транспортной инфраструктуры и комплексного благоустройства территории муниципального образования "Город Донецк"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</si>
  <si>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14.4.00.00190</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</si>
  <si>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в рамках подпрограммы "Обеспечение реализации муниципальной программы "Развитие транспортной инфраструктуры и комплексного благоустройства территории муниципального образования "Город Донецк" муниципальной программы "Развитие транспортной инфраструктуры и комплексного благоустройства территории муниципального образования "Город Донецк" (Уплата налогов, сборов и иных платежей)</t>
  </si>
  <si>
    <t>ОХРАНА ОКРУЖАЮЩЕЙ СРЕДЫ</t>
  </si>
  <si>
    <t>Охрана объектов растительного и животного мира и среды их обитания</t>
  </si>
  <si>
    <t>Мероприятия по ликвидации несанкционированных свалок в черте города Донецка в рамках подпрограммы "Утилизация твердых коммунальных отходов" муниципальной программы "Охрана окружающей среды и рациональное природопользование в муниципальном образовании "Город Донецк" (Иные закупки товаров, работ и услуг для обеспечения государственных (муниципальных) нужд)</t>
  </si>
  <si>
    <t>11.1.00.23400</t>
  </si>
  <si>
    <t>Уход за минерализованными полосами в городских лесах и посадках протяженностью 30 км в рамках подпрограммы "Охрана и защита городских лесов и озеленение территории города Донецка" муниципальной программы "Охрана окружающей среды и рациональное природопользование в муниципальном образовании "Город Донецк" (Иные закупки товаров, работ и услуг для обеспечения государственных (муниципальных) нужд)</t>
  </si>
  <si>
    <t>11.2.00.23410</t>
  </si>
  <si>
    <t>ОБРАЗОВАНИЕ</t>
  </si>
  <si>
    <t>Дошкольное образование</t>
  </si>
  <si>
    <t>Расходы на обеспечение деятельности (оказание услуг) муниципальных учреждений города Донецка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</si>
  <si>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02.1.00.00590</t>
  </si>
  <si>
    <t>Организация питания детей в дошкольных учреждениях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</si>
  <si>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02.1.00.24720</t>
  </si>
  <si>
    <t>Усиление антитеррористической защищенности, проведение организационно -технических мероприятий на объектах массового скопления людей в рамках подпрограммы "Профилактика экстремизма и терроризма в муниципальном образовании "Город Донецк" муниципальной программы "Обеспечение общественного порядка и профилактика правонарушений" (Субсидии бюджетным учреждениям)</t>
  </si>
  <si>
    <t>08.2.00.23210</t>
  </si>
  <si>
    <t>Общее образование</t>
  </si>
  <si>
    <t>Приобретение молока для учащихся 1-4 классов с целью обеспечения социальной гарантии доступности общего образования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</si>
  <si>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02.1.00.24500</t>
  </si>
  <si>
    <t>Организация питания учащихся из малообеспеченных семей с целью обеспечения социальной гарантии доступности общего образования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</si>
  <si>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02.1.00.24510</t>
  </si>
  <si>
    <t>Профилактика правонарушений несовершеннолетних граждан, в части организации временной занятости в рамках подпрограммы "Комплексные меры противодействия злоупотреблению наркотиками и их незаконному обороту в муниципальном образовании "Город Донецк" муниципальной программы "Обеспечение общественного порядка и профилактика правонарушений" (Субсидии бюджетным учреждениям)</t>
  </si>
  <si>
    <t>08.3.00.23990</t>
  </si>
  <si>
    <t>Дополнительное образование детей</t>
  </si>
  <si>
    <t>Расходы на обеспечение деятельности (оказание услуг) муниципальных учреждений города Донецка в рамках подпрограммы "Развитие культуры" муниципальной программы "Развитие культуры муниципального образования "Город Донецк" (Субсидии бюджетным учреждениям)</t>
  </si>
  <si>
    <t>10.1.00.00590</t>
  </si>
  <si>
    <t>Молодежная политика</t>
  </si>
  <si>
    <t>Организация подвоза детей к местам отдыха и обратно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(Иные закупки товаров, работ и услуг для обеспечения государственных (муниципальных) нужд)</t>
  </si>
  <si>
    <t>04.3.00.23200</t>
  </si>
  <si>
    <t>Расходы на торговую наценку продуктов питания в пришкольных лагерях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(Субсидии бюджетным учреждениям)</t>
  </si>
  <si>
    <t>04.3.00.24710</t>
  </si>
  <si>
    <t>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(Иные закупки товаров, работ и услуг для обеспечения государственных (муниципальных) нужд)</t>
  </si>
  <si>
    <t>04.3.00.72200</t>
  </si>
  <si>
    <t>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(Социальные выплаты гражданам, кроме публичных нормативных социальных выплат)</t>
  </si>
  <si>
    <t>320</t>
  </si>
  <si>
    <t>Организация отдыха детей в каникулярное время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(Субсидии бюджетным учреждениям)</t>
  </si>
  <si>
    <t>04.3.00.S3130</t>
  </si>
  <si>
    <t>Другие вопросы в области образования</t>
  </si>
  <si>
    <t>Расходы на выплаты по оплате труда работников органов местного самоуправления и отраслевых (функциональных) органов администрации города Донецка в рамках подпрограммы "Обеспечение реализации муниципальной программы "Развитие образования в муниципальном образовании "Город Донецк" и прочие мероприятия" муниципальной программы "Развитие образования в муниципальном образовании "Город Донецк" (Расходы на выплаты персоналу государственных (муниципальных) органов)</t>
  </si>
  <si>
    <t>02.2.00.00110</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</si>
  <si>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в рамках подпрограммы "Обеспечение реализации муниципальной программы "Развитие образования в муниципальном образовании "Город Донецк" и прочие мероприятия" муниципальной программы "Развитие образования в муниципальном образовании "Город Донецк" (Иные закупки товаров, работ и услуг для обеспечения государственных (муниципальных) нужд)</t>
  </si>
  <si>
    <t>02.2.00.00190</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</si>
  <si>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в рамках подпрограммы "Обеспечение реализации муниципальной программы "Развитие образования в муниципальном образовании "Город Донецк" и прочие мероприятия" муниципальной программы "Развитие образования в муниципальном образовании "Город Донецк" (Уплата налогов, сборов и иных платежей)</t>
  </si>
  <si>
    <t>02.2.00.00590</t>
  </si>
  <si>
    <t>Расходы на обеспечение деятельности (оказание услуг) муниципальных учреждений города Донецка в рамках подпрограммы "Развитие образования в муниципальном образовании "Город Донецк" и прочие мероприятия" муниципальной программы "Развитие образования в муниципальном образовании "Город Донецк" (Субсидии бюджетным учреждениям)</t>
  </si>
  <si>
    <t>Осуществление полномочий по организации и осуществлению деятельности по опеке и попечительству в соответствии со статьей 6 Областного закона от 26 декабря 2007 года № 830-ЗС "Об организации опеки и попечительства в Ростовской области" в рамках подпрограммы "Обеспечение реализации муниципальной программы "Развитие образования в муниципальном образовании "Город Донецк" и прочие мероприятия» муниципальной программы "Развитие образования в муниципальном образовании "Город Донецк" (Расходы на выплаты персоналу государственных (муниципальных) органов)</t>
  </si>
  <si>
    <t>02.2.00.72040</t>
  </si>
  <si>
    <t>КУЛЬТУРА, КИНЕМАТОГРАФИЯ</t>
  </si>
  <si>
    <t>08</t>
  </si>
  <si>
    <t>Культура</t>
  </si>
  <si>
    <t>Комплектование книжных фондов библиотек муниципальных образований в рамках подпрограммы "Развитие культуры" муниципальной программы "Развитие культуры муниципального образования "Город Донецк" (Субсидии бюджетным учреждениям)</t>
  </si>
  <si>
    <t>Мероприятия по организации и проведению фестивалей, выставок, конкурсов, торжественных мероприятий и других мероприятий в области культуры в рамках подпрограммы "Обеспечение реализации муниципальной программы муниципального образования "Город Донецк" муниципальной программы "Местное самоуправление" (Иные закупки товаров, работ и услуг для обеспечения государственных (муниципальных) нужд)</t>
  </si>
  <si>
    <t>16.3.00.23700</t>
  </si>
  <si>
    <t>Другие вопросы в области культуры, кинематографии</t>
  </si>
  <si>
    <t>Расходы на выплаты по оплате труда работников органов местного самоуправления и отраслевых (функциональных) органов администрации города Донецка в рамках подпрограммы "Обеспечение реализации муниципальной программы муниципального образования "Город Донецк" "Развитие культуры муниципального образования "Город Донецк" муниципальной программы "Развитие культуры муниципального образования "Город Донецк" (Расходы на выплаты персоналу государственных (муниципальных) органов)</t>
  </si>
  <si>
    <t>10.2.00.00110</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</si>
  <si>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в рамках подпрограммы "Обеспечение реализации муниципальной программы муниципального образования "Город Донецк" "Развитие культуры муниципального образования "Город Донецк" муниципальной программы "Развитие культуры муниципального образования "Город Донецк" (Иные закупки товаров, работ и услуг для обеспечения государственных (муниципальных) нужд)</t>
  </si>
  <si>
    <t>10.2.00.00190</t>
  </si>
  <si>
    <t>10.2.00.00590</t>
  </si>
  <si>
    <t>ЗДРАВООХРАНЕНИЕ</t>
  </si>
  <si>
    <t>Другие вопросы в области здравоохранения</t>
  </si>
  <si>
    <t>СОЦИАЛЬНАЯ ПОЛИТИКА</t>
  </si>
  <si>
    <t>Пенсионное обеспечение</t>
  </si>
  <si>
    <t>Выплата пенсии за выслугу лет, лицам замещавшим муниципальные должности и должности муниципальной службы в муниципальном образовании "Город Донецк" в рамках подпрограммы "Социальная поддержка отдельных категорий граждан" муниципальной программы "Социальная поддержка граждан" (Иные закупки товаров, работ и услуг для обеспечения государственных (муниципальных) нужд)</t>
  </si>
  <si>
    <t>04.1.00.10390</t>
  </si>
  <si>
    <t>Выплата пенсии за выслугу лет, лицам замещавшим муниципальные должности и должности муниципальной службы в муниципальном образовании "Город Донецк" в рамках подпрограммы "Социальная поддержка отдельных категорий граждан" муниципальной программы "Социальная поддержка граждан" (Публичные нормативные социальные выплаты гражданам)</t>
  </si>
  <si>
    <t>310</t>
  </si>
  <si>
    <t>Социальное обслуживание населения</t>
  </si>
  <si>
    <t>Расходы на обеспечение деятельности (оказание услуг) муниципальных учреждений города Донецка в рамках подпрограммы "Модернизация и развитие социального обслуживания населения" муниципальной программы "Социальная поддержка граждан" (Субсидии бюджетным учреждениям)</t>
  </si>
  <si>
    <t>04.2.00.00590</t>
  </si>
  <si>
    <t>Осуществление государственных полномочий в сфере социального обслуживания, предусмотренных пунктами 2, 3, 4 и 5 части 1 и частью 1.1 статьи 6 Областного закона от 3 сентября 2014 года № 222-ЗС "О социальном обслуживании граждан в Ростовской области" в рамках подпрограммы "Модернизация и развитие социального обслуживания населения" муниципальной программы "Социальная поддержка граждан" (Субсидии бюджетным учреждениям)</t>
  </si>
  <si>
    <t>04.2.00.72260</t>
  </si>
  <si>
    <t>Социальное обеспечение населения</t>
  </si>
  <si>
    <t>Ежегодная денежная выплата лицам, награжденным нагрудным знаком "Почетный донор России" в рамках подпрограммы "Социальная поддержка отдельных категорий граждан" муниципальной программы "Социальная поддержка граждан" (Иные закупки товаров, работ и услуг для обеспечения государственных (муниципальных) нужд)</t>
  </si>
  <si>
    <t>04.1.00.52200</t>
  </si>
  <si>
    <t>Ежегодная денежная выплата лицам, награжденным нагрудным знаком "Почетный донор России" в рамках подпрограммы "Социальная поддержка отдельных категорий граждан" муниципальной программы "Социальная поддержка граждан" (Социальные выплаты гражданам, кроме публичных нормативных социальных выплат)</t>
  </si>
  <si>
    <t>Оплата жилищно-коммунальных услуг отдельным категориям граждан в рамках подпрограммы "Социальная поддержка отдельных категорий граждан" муниципальной программы "Социальная поддержка граждан" (Иные закупки товаров, работ и услуг для обеспечения государственных (муниципальных) нужд)</t>
  </si>
  <si>
    <t>04.1.00.52500</t>
  </si>
  <si>
    <t>Оплата жилищно-коммунальных услуг отдельным категориям граждан в рамках подпрограммы "Социальная поддержка отдельных категорий граждан" муниципальной программы "Социальная поддержка граждан" (Социальные выплаты гражданам, кроме публичных нормативных социальных выплат)</t>
  </si>
  <si>
    <t>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"Социальная поддержка отдельных категорий граждан" муниципальной программы "Социальная поддержка граждан" (Иные закупки товаров, работ и услуг для обеспечения государственных (муниципальных) нужд)</t>
  </si>
  <si>
    <t>04.1.00.72100</t>
  </si>
  <si>
    <t>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рамках подпрограммы "Социальная поддержка отдельных категорий граждан" муниципальной программы "Социальная поддержка граждан" (Социальные выплаты гражданам, кроме публичных нормативных социальных выплат)</t>
  </si>
  <si>
    <t>Осуществление полномочий по предоставлению материальной и иной помощи для погребения в рамках подпрограммы "Социальная поддержка отдельных категорий граждан" муниципальной программы "Социальная поддержка граждан" (Иные закупки товаров, работ и услуг для обеспечения государственных (муниципальных) нужд)</t>
  </si>
  <si>
    <t>04.1.00.72120</t>
  </si>
  <si>
    <t>Осуществление полномочий по предоставлению материальной и иной помощи для погребения в рамках подпрограммы "Социальная поддержка отдельных категорий граждан" муниципальной программы "Социальная поддержка граждан" (Социальные выплаты гражданам, кроме публичных нормативных социальных выплат)</t>
  </si>
  <si>
    <t>Осуществление полномочий по предоставлению мер социальной поддержки детей из многодетных семей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(Иные закупки товаров, работ и услуг для обеспечения государственных (муниципальных) нужд)</t>
  </si>
  <si>
    <t>04.3.00.72150</t>
  </si>
  <si>
    <t>Осуществление полномочий по предоставлению мер социальной поддержки детей из многодетных семей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(Социальные выплаты гражданам, кроме публичных нормативных социальных выплат)</t>
  </si>
  <si>
    <t>Осуществление полномочий по выплате ежемесячного пособия на ребенка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(Социальные выплаты гражданам, кроме публичных нормативных социальных выплат)</t>
  </si>
  <si>
    <t>04.3.00.72170</t>
  </si>
  <si>
    <t>Реализация программ местного развития и обеспечение занятости для шахтерских городов и поселков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(Социальные выплаты гражданам, кроме публичных нормативных социальных выплат)</t>
  </si>
  <si>
    <t>99.9.00.51560</t>
  </si>
  <si>
    <t>Охрана семьи и детства</t>
  </si>
  <si>
    <t>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(Иные закупки товаров, работ и услуг для обеспечения государственных (муниципальных) нужд)</t>
  </si>
  <si>
    <t>04.3.00.72180</t>
  </si>
  <si>
    <t>Осуществление полномочий по выплате компенсации родительской платы за присмотр и уход за детьми в образовательной организации, реализующей образовательную программу дошкольного образования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(Социальные выплаты гражданам, кроме публичных нормативных социальных выплат)</t>
  </si>
  <si>
    <t>Осуществление полномочий по предоставлению мер социальной поддержки граждан, усыновивших (удочеривших) ребенка (детей), в части назначения и выплаты единовременного денежного пособия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(Социальные выплаты гражданам, кроме публичных нормативных социальных выплат)</t>
  </si>
  <si>
    <t>04.3.00.72220</t>
  </si>
  <si>
    <t>Осуществление полномочий по предоставлению мер социальной поддержки детей-сирот и детей, оставшихся без попечения родителей, лиц из числа детей-сирот и детей, оставшихся без попечения родителей, предусмотренных пунктами пунктами 1, 1.1, 1.2, 1.3 статьи 13.2 Областного закона от 22 октября 2004 года № 165-ЗС "О социальной поддержке детства в Ростовской области"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(Социальные выплаты гражданам, кроме публичных нормативных социальных выплат)</t>
  </si>
  <si>
    <t>04.3.00.72420</t>
  </si>
  <si>
    <t>Другие вопросы в области социальной политики</t>
  </si>
  <si>
    <t>Расходы на выплаты по оплате труда работников органов местного самоуправления и отраслевых (функциональных) органов администрации города Донецка в рамках подпрограммы "Социальная поддержка отдельных категорий граждан" муниципальной программы "Социальная поддержка граждан" (Расходы на выплаты персоналу государственных (муниципальных) органов)</t>
  </si>
  <si>
    <t>04.1.00.00110</t>
  </si>
  <si>
    <t>04.1.00.00190</t>
  </si>
  <si>
    <t>Расходы на обеспечение функций органов местного самоуправления (за исключением расходов на выплаты по оплате труда) в рамках подпрограммы "Социальная поддержка отдельных категорий граждан" муниципальной программы "Социальная поддержка граждан" (Уплата налогов, сборов и иных платежей)</t>
  </si>
  <si>
    <t>Организация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подпрограммы "Социальная поддержка отдельных категорий граждан" муниципальной программы "Социальная поддержка граждан" (Расходы на выплаты персоналу государственных (муниципальных) органов)</t>
  </si>
  <si>
    <t>04.1.00.72110</t>
  </si>
  <si>
    <t>Организация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подпрограммы "Социальная поддержка отдельных категорий граждан" муниципальной программы "Социальная поддержка граждан" (Иные закупки товаров, работ и услуг для обеспечения государственных (муниципальных) нужд)</t>
  </si>
  <si>
    <t>Организация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подпрограммы "Социальная поддержка отдельных категорий граждан" муниципальной программы "Социальная поддержка граждан" (Уплата налогов, сборов и иных платежей)</t>
  </si>
  <si>
    <t>Организация исполнительно-распорядительных функций, связанных с реализацией переданных государственных полномочий в сфере социального обслуживания и социальной защиты населения в рамках подпрограммы "Содержание и обеспечение деятельности многофункционального центра по улучшению качества предоставления муниципальных услуг" муниципальной программы "Развитие системы предоставления государственных и муниципальных услуг в муниципальном образовании "Город Донецк" (Субсидии бюджетным учреждениям)</t>
  </si>
  <si>
    <t>20.1.00.72110</t>
  </si>
  <si>
    <t>ФИЗИЧЕСКАЯ КУЛЬТУРА И СПОРТ</t>
  </si>
  <si>
    <t>Физическая культура</t>
  </si>
  <si>
    <t>Мероприятия по физическому воспитанию и формированию здорового образа жизни среди детей и подростков в рамках подпрограммы "Развитие физической культуры и массового спорта города Донецка" муниципальной программы "Развитие физической культуры и спорта в муниципальном образовании "Город Донецк" (Иные закупки товаров, работ и услуг для обеспечения государственных (муниципальных) нужд)</t>
  </si>
  <si>
    <t>12.1.00.23430</t>
  </si>
  <si>
    <t>12.1.00.23440</t>
  </si>
  <si>
    <t>Мероприятия по физическому воспитанию и формированию здорового образа жизни среди учащейся молодежи и трудящихся в рамках подпрограммы "Развитие физической культуры и массового спорта города Донецка" муниципальной программы "Развитие физической культуры и спорта в муниципальном образовании "Город Донецк" (Иные закупки товаров, работ и услуг для обеспечения государственных (муниципальных) нужд)</t>
  </si>
  <si>
    <t>Другие вопросы в области физической культуры и спорта</t>
  </si>
  <si>
    <t>Расходы на выплаты по оплате труда работников органов местного самоуправления и отраслевых (функциональных) органов администрации города Донецка в рамках подрограммы "Обеспечение реализации муниципальной программы" муниципальной программы "Развитие физической культуры и спорта в муниципальном образовании "Город Донецк" (Расходы на выплаты персоналу государственных (муниципальных) органов)</t>
  </si>
  <si>
    <t>12.2.00.00110</t>
  </si>
  <si>
    <t>Официальная публикация нормативно-правовых актов муниципального образования "Город Донецк" проектов правовых актов муниципального образования "Город Донецк" и иных информационных материалов в рамках подпрограммы "Обеспечение реализации муниципальной программы муниципального образования "Город Донецк" муниципальной программы "Местное самоуправление" (Иные закупки товаров, работ и услуг для обеспечения государственных (муниципальных) нужд)</t>
  </si>
  <si>
    <t>16.3.00.23680</t>
  </si>
  <si>
    <t>ОБСЛУЖИВАНИЕ ГОСУДАРСТВЕННОГО И МУНИЦИПАЛЬНОГО ДОЛГА</t>
  </si>
  <si>
    <t>Обслуживание государственного внутреннего и муниципального долга</t>
  </si>
  <si>
    <t>Процентные платежи по муниципальному долгу муниципального образования "Город Донецк" по непрограммному направлению расходов "Обслуживание муниципального долга"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(Обслуживание муниципального долга)</t>
  </si>
  <si>
    <t>99.2.00.91090</t>
  </si>
  <si>
    <t>730</t>
  </si>
  <si>
    <t>Расходы на выплаты по оплате труда работников органов местного самоуправления и отраслевых (функциональных) органов администрации города Донецка по непрограммному направлению расходов "Председатель городской Думы - глава города Донецка" в рамках непрограммного направления деятельности "Обеспечение функционирования Председателя городской Думы - главы города Донецка и обеспечение деятельности Донецкой городской Думы" (Расходы на выплаты персоналу государственных (муниципальных) органов)</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</si>
  <si>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в рамках подпрограммы "Обеспечение реализации муниципальной программы муниципального образования "Город Донецк" "Развитие культуры муниципального образования "Город Донецк" муниципальной программы "Развитие культуры муниципального образования "Город Донецк" (Уплата налогов, сборов и иных платежей)</t>
  </si>
  <si>
    <t>04.3.P1.50840</t>
  </si>
  <si>
    <t>07.2.00.S3660</t>
  </si>
  <si>
    <t>Реализация иных направлений расходов в рамках подпрограммы "Обеспечение реализации муниципальной программы муниципального образования "Город Донецк" муниципальной программы "Местное самоуправление" (Уплата налогов, сборов и иных платежей)</t>
  </si>
  <si>
    <t>Возмещение предприятиям жилищно-коммунального хозяйства части платы граждан за коммунальные услуги в рамках подпрограммы "Создание условий для обеспечения качественными коммунальными услугами населения муниципального образования "Город Донецк" муниципальной программы "Обеспечение качественными жилищно-коммунальными услугами населения муниципального образования "Город Донецк" и энергоэффективность"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</si>
  <si>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02.1.00.72460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</si>
  <si>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</si>
  <si>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14.1.00.23510</t>
  </si>
  <si>
    <t>Организация питания учащихся из категории детей с ограниченными возможностями здоровья с целью обеспечения социальной гарантии доступности общего образования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</si>
  <si>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Организация питания учащихся из категории детей с ограниченными возможностями здоровья, получающих надомное образование с целью обеспечения социальной гарантии доступности общего образования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</si>
  <si>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02.1.00.24570</t>
  </si>
  <si>
    <t>02.1.00.24580</t>
  </si>
  <si>
    <t>14.1.00.23500</t>
  </si>
  <si>
    <t>Содержание автомобильных дорог общего пользования местного значения в зимнее время года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</si>
  <si>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Содержание автомобильных дорог общего пользования местного значения, в части содержания и обслуживания светофоров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</si>
  <si>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14.1.00.23520</t>
  </si>
  <si>
    <t>Содержание автомобильных дорог общего пользования местного значения, в части содержания дорожных знаков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</si>
  <si>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14.1.00.23530</t>
  </si>
  <si>
    <t>Содержание автомобильных дорог общего пользования местного значения, в части устройство дорожной разметки проезжей части дорог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</si>
  <si>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14.1.00.23540</t>
  </si>
  <si>
    <t>Комплексное содержание зеленых насаждений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</si>
  <si>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14.1.00.23580</t>
  </si>
  <si>
    <t>Уличное освещение территории города Донецка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</si>
  <si>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14.1.00.23810</t>
  </si>
  <si>
    <t>Содержание автомобильных дорог общего пользования местного значения, в части уборки и текущего содержания остановочных павильонов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</si>
  <si>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14.1.00.23820</t>
  </si>
  <si>
    <t>Содержание автомобильных дорог общего пользования местного значения, в части механизированной и ручной очистки дорожных покрытий от мусора, пыли грязи на участках автомобильных дорог, в том числе влажная уборка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</si>
  <si>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14.1.00.23830</t>
  </si>
  <si>
    <t>Содержание автомобильных дорог общего пользования местного значения, в части покоса травы на обочинах, откосах, разделительной полосе, полосе отвода автомобильных дорог с уборкой и утилизацией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</si>
  <si>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14.1.00.23840</t>
  </si>
  <si>
    <t>Содержание автомобильных дорог общего пользования местного значения, в части устранения дефектов тротуаров с восстановлением изношенного верхнего слоя асфальтобетонного покрытия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</si>
  <si>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14.1.00.23850</t>
  </si>
  <si>
    <t>Содержание автомобильных дорог общего пользования местного значения, в части восстановления поперечного профиля и ровности проезжей части гравийных и щебеночных покрытий дорог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</si>
  <si>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14.1.00.23960</t>
  </si>
  <si>
    <t>Содержание линий электроосвещения вдоль автомобильных дорог города Донецка с заменой ламп и светильников, вышедших из строя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</si>
  <si>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14.1.00.26240</t>
  </si>
  <si>
    <t>Мероприятия по внедрению и развитию аппаратно-программного комплекса "Безопасный город"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</si>
  <si>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14.1.00.99990</t>
  </si>
  <si>
    <t>Реализация иных направлений расходов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</si>
  <si>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04.2.00.26310</t>
  </si>
  <si>
    <t>Организация в предоставлении услуги "Социальное такси" одиноким престарелым и нетрудоспособным гражданам, проживающим в зоне обслуживания и нуждающихся в социальной поддержке в рамках подпрограммы "Модернизация и развитие социального обслуживания населения" муниципальной программы "Социальная поддержка граждан" (Субсидии бюджетным учреждениям)</t>
  </si>
  <si>
    <t>06.2.00.L4970</t>
  </si>
  <si>
    <t>Обеспечение жильем молодых семей в рамках подпрограммы в рамках подпрограммы "Оказание мер государственной поддержки в улучшении жилищных условий отдельным категориям граждан" муниципальной программы "Территориальное планирование и обеспечение доступным и комфортным жильем населения муниципального образования "Город Донецк" (Социальные выплаты гражданам, кроме публичных нормативных социальных выплат)</t>
  </si>
  <si>
    <t>Расходы на выплаты по оплате труда работников органов местного самоуправления и отраслевых (функциональных) органов администрации города Донецка по непрограммному направлению расходов "Обеспечение деятельности Донецкой городской Думы" в рамках непрограммного направления деятельности "Обеспечение функционирования Председателя городской Думы – главы города Донецка и обеспечение деятельности Донецкой городской Думы" (Расходы на выплаты персоналу государственных (муниципальных) органов)</t>
  </si>
  <si>
    <t>97.2.00.00110</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</si>
  <si>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в рамках подпрограммы "Обеспечение реализации муниципальной программы муниципального образования "Город Донецк" в сфере управления и распоряжения имуществом" муниципальной программы "Управление и распоряжение муниципальным имуществом в муниципальном образовании "Город Донецк" (Иные закупки товаров, работ и услуг для обеспечения государственных (муниципальных) нужд)</t>
  </si>
  <si>
    <t>19.1.00.00190</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</si>
  <si>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</si>
  <si>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02.1.00.53030</t>
  </si>
  <si>
    <t>Реализация мероприятий по софинансированию муниципальных программ по работе с молодежью, в том числе по вовлечению молодежи в социальную практику и поддержку молодежных инициатив в рамках подпрограммы "Поддержка молодежных инициатив" муниципальной программы "Молодёжная политика и социальная активность" (Иные закупки товаров, работ и услуг для обеспечения государственных (муниципальных) нужд)</t>
  </si>
  <si>
    <t>03.1.00.S3120</t>
  </si>
  <si>
    <t>Разработка проектно-сметной документации на капитальный ремонт автомобильных дорог общего пользования муниципального значения и искусственных сооружений на них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</si>
  <si>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14.1.00.23480</t>
  </si>
  <si>
    <t>14.1.00.23900</t>
  </si>
  <si>
    <t>Содержание автомобильных дорог: восстановление поперечного профиля и ровности проезжей части грунтовых покрытий дорог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</si>
  <si>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14.1.00.23920</t>
  </si>
  <si>
    <t>Текущий ремонт автомобильных дорог общего пользования местного значения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</si>
  <si>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</si>
  <si>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Расходы на обеспечение деятельности (оказание услуг) муниципальных учреждений города Донецка в рамках подпрограммы "Развитие физической культуры и массового спорта города Донецка" муниципальной программы "Развитие физической культуры и спорта в муниципальном образовании "Город Донецк" (Субсидии бюджетным учреждениям)</t>
  </si>
  <si>
    <t>12.1.00.00590</t>
  </si>
  <si>
    <t>Мероприятия по обеспечению безопасности на воде в рамках подпрограммы "Обеспечение безопасности на воде"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</si>
  <si>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09.3.00.23350</t>
  </si>
  <si>
    <t>Массовый спорт</t>
  </si>
  <si>
    <t>12.2.00.26200</t>
  </si>
  <si>
    <t>Обеспечение проведения выборов и референдумов</t>
  </si>
  <si>
    <t>Финансовое обеспечение подготовки и проведения выборов депутатов Донецкой городской Думы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(Специальные расходы)</t>
  </si>
  <si>
    <t>2024 год</t>
  </si>
  <si>
    <t>99.9.00.91440</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</si>
  <si>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в рамках подпрограммы "Обеспечение реализации муниципальной программы "Развитие образования в муниципальном образовании "Город Донецк" и прочие мероприятия" муниципальной программы "Развитие образования в муниципальном образовании "Город Донецк" (Расходы на выплаты персоналу государственных (муниципальных) органов)</t>
  </si>
  <si>
    <t>Государственная поддержка отрасли культуры в рамках подпрограммы "Развитие культуры" муниципальной программы "Развитие культуры муниципального образования "Город Донецк" (Субсидии бюджетным учреждениям)</t>
  </si>
  <si>
    <t>Расходы на обеспечение деятельности (оказание услуг) муниципальных учреждений города Донецка в рамках подпрограммы "Обеспечение реализации муниципальной программы муниципального образования "Город Донецк" "Развитие культуры муниципального образования "Город Донецк" муниципальной программы "Развитие культуры муниципального образования "Город Донецк" (Иные закупки товаров, работ и услуг для обеспечения государственных (муниципальных) нужд)</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</si>
  <si>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в рамках подпрограммы "Социальная поддержка отдельных категорий граждан" муниципальной программы "Социальная поддержка граждан" (Иные закупки товаров, работ и услуг для обеспечения государственных (муниципальных) нужд)</t>
  </si>
  <si>
    <t>Расходы на осуществление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в рамках подпрограммы "Социальная поддержка отдельных категорий граждан" муниципальной программы "Социальная поддержка граждан" (Социальные выплаты гражданам, кроме публичных нормативных социальных выплат)</t>
  </si>
  <si>
    <t>Расходы на осуществление полномочий по предоставлению мер социальной поддержки тружеников тыла в рамках подпрограммы "Социальная поддержка отдельных категорий граждан" муниципальной программы "Социальная поддержка граждан" (Социальные выплаты гражданам, кроме публичных нормативных социальных выплат)</t>
  </si>
  <si>
    <t>04.1.00.72490</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</si>
  <si>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в рамках подпрограммы "Социальная поддержка отдельных категорий граждан" муниципальной программы "Социальная поддержка граждан" (Иные закупки товаров, работ и услуг для обеспечения государственных (муниципальных) нужд)</t>
  </si>
  <si>
    <t>04.1.00.72500</t>
  </si>
  <si>
    <t>Расходы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в рамках подпрограммы "Социальная поддержка отдельных категорий граждан" муниципальной программы "Социальная поддержка граждан" (Социальные выплаты гражданам, кроме публичных нормативных социальных выплат)</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</si>
  <si>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в рамках подпрограммы "Социальная поддержка отдельных категорий граждан" муниципальной программы "Социальная поддержка граждан" (Иные закупки товаров, работ и услуг для обеспечения государственных (муниципальных) нужд)</t>
  </si>
  <si>
    <t>04.1.00.72510</t>
  </si>
  <si>
    <t>Расходы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в рамках подпрограммы "Социальная поддержка отдельных категорий граждан" муниципальной программы "Социальная поддержка граждан" (Социальные выплаты гражданам, кроме публичных нормативных социальных выплат)</t>
  </si>
  <si>
    <t>Мероприятия по обеспечению поэтапного внедрения Всероссийского физкультурно-спортивного комплекса "Готов к труду и обороне" (ГТО) в рамках подрограммы "Обеспечение реализации муниципальной программы" муниципальной программы "Развитие физической культуры и спорта в муниципальном образовании "Город Донецк" (Иные закупки товаров, работ и услуг для обеспечения государственных (муниципальных) нужд)</t>
  </si>
  <si>
    <t>Расходы на обеспечение деятельности (оказание услуг) муниципальных учреждений города Донецка в рамках подпрограммы "Обеспечение реализации муниципальной программы муниципального образования "Город Донецк" "Развитие культуры муниципального образования "Город Донецк" муниципальной программы "Развитие культуры муниципального образования "Город Донецк" (Расходы на выплаты персоналу казенных учреждений)</t>
  </si>
  <si>
    <t>110</t>
  </si>
  <si>
    <t>Гражданская оборона</t>
  </si>
  <si>
    <t>Защита населения и территории от чрезвычайных ситуаций природного и техногенного характера, пожарная безопасность</t>
  </si>
  <si>
    <t>Подвоз учащихся с целью обеспечения социальной гарантии доступности общего образования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</si>
  <si>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02.1.00.24520</t>
  </si>
  <si>
    <t>04.1.00.72520</t>
  </si>
  <si>
    <t>Мероприятия по техническому обслуживанию пожарной автоматики с передачей на пульт "01"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</si>
  <si>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Мероприятия по техническому обслуживанию пожарной автоматики с передачей на пульт "01"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(Субсидии бюджетным учреждениям)</t>
  </si>
  <si>
    <t>Реализация программ формирования современной городской среды (Субсидии на реализацию мероприятий по формированию современной городской среды в части благоустройства общественных территорий) в рамках реализации подпрограммы "Благоустройство общественных территорий муниципального образования "Город Донецк" муниципальной программы "Формирование современной городской среды на территории муниципального образования "Город Донецк" (Иные закупки товаров, работ и услуг для обеспечения государственных (муниципальных) нужд)</t>
  </si>
  <si>
    <t>Расходы на выплаты по оплате труда работников органов местного самоуправления и отраслевых (функциональных) органов администрации города Донецка по непрограммному направлению расходов "Администрация города Донецка" в рамках непрограммного направления деятельности "Обеспечение функционирования Администрации города Донецка" (Расходы на выплаты персоналу государственных (муниципальных) органов)</t>
  </si>
  <si>
    <t>98.1.00.00110</t>
  </si>
  <si>
    <t>Расходы на осуществление полномочий по предоставлению мер социальной поддержки тружеников тыла в рамках подпрограммы "Социальная поддержка отдельных категорий граждан" муниципальной программы "Социальная поддержка граждан" (Иные закупки товаров, работ и услуг для обеспечения государственных (муниципальных) нужд)</t>
  </si>
  <si>
    <t>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(Публичные нормативные социальные выплаты гражданам)</t>
  </si>
  <si>
    <t>02.1.00.26190</t>
  </si>
  <si>
    <t>02.1.00.S4780</t>
  </si>
  <si>
    <t>Повышение квалификации и профессиональной переподготовки работников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</si>
  <si>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02.1.00.L3040</t>
  </si>
  <si>
    <t>Организация подвоза обучающихся и аренду плавательных бассейнов для обучения плаванию обучающихся муниципальных общеобразовательных организаций в рамках реализации внеурочной деятельности спортивно-оздоровительного направления основной образовательной программы начального общего образования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</si>
  <si>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Ремонт и содержание автомобильных дорог общего пользования местного значения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</si>
  <si>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14.1.00.S3510</t>
  </si>
  <si>
    <t>2025 год</t>
  </si>
  <si>
    <t>14.1.00.23870</t>
  </si>
  <si>
    <t>12</t>
  </si>
  <si>
    <t>Другие вопросы в области национальной экономики</t>
  </si>
  <si>
    <t>Приобретение первичных средств пожаротушения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(Субсидии бюджетным учреждениям)</t>
  </si>
  <si>
    <t>09.1.00.23300</t>
  </si>
  <si>
    <t>Комплексное испытание системы обеспечения пожарной безопасности сверх срока службы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(Субсидии бюджетным учреждениям)</t>
  </si>
  <si>
    <t>09.1.00.27330</t>
  </si>
  <si>
    <t>Содержание автомобильных дорог общего пользования местного значения, в части установки и текущего содержания барьерных ограждений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</si>
  <si>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Проведение комплексных кадастровых работ в рамках подпрограммы "Территориальное планирование и развитие территорий, в том числе для жилищного строительства" муниципальной программы "Территориальное планирование и обеспечение доступным и комфортным жильем населения муниципального образования "Город Донецк" (Иные закупки товаров, работ и услуг для обеспечения государственных (муниципальных) нужд)</t>
  </si>
  <si>
    <t>Мероприятия по формированию муниципальных информационных ресурсов о социально-экономическом положении муниципального образования "Город Донецк" в рамках подпрограммы "Создание благоприятных условий для привлечения инвестиций" муниципальной программы "Экономическое развитие и инновационная экономика" (Иные закупки товаров, работ и услуг для обеспечения государственных (муниципальных) нужд)</t>
  </si>
  <si>
    <t>13.2.00.28160</t>
  </si>
  <si>
    <t>21.1.F2.55551</t>
  </si>
  <si>
    <t>Реализация мероприятий по проведению научно-исследовательских, опытно-конструкторских, опытно-технологических, геолого-разведочных работ и услуг по типовому проектированию, проектных и изыскательских работ с последующим проведением государственной экспертизы и прохождением достоверности определения сметной стоимости строительства, реконструкции, капитального ремонта объектов капитального строительства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</si>
  <si>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02.1.00.24740</t>
  </si>
  <si>
    <t>Организация питания учащихся из семей лиц, призванных на военную службу по мобилизации с целью обеспечения социальной гарантии доступности общего образования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</si>
  <si>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02.1.00.28120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</si>
  <si>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</si>
  <si>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02.1.EВ.51790</t>
  </si>
  <si>
    <t>Реализация мероприятий по софинансированию муниципальных программ по работе с молодежью, в том числе по вовлечению молодежи в социальную практику и поддержку молодежных инициатив в рамках подпрограммы "Развитие инфраструктуры молодежной политики" муниципальной программы "Молодёжная политика и социальная активность" (Иные закупки товаров, работ и услуг для обеспечения государственных (муниципальных) нужд)</t>
  </si>
  <si>
    <t>03.4.00.S3120</t>
  </si>
  <si>
    <t>Осуществление полномочий по предоставлению меры социальной поддержки семей, имеющих детей с фенилкетонурией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(Социальные выплаты гражданам, кроме публичных нормативных социальных выплат)</t>
  </si>
  <si>
    <t>04.3.00.72530</t>
  </si>
  <si>
    <t>10.1.00.43100</t>
  </si>
  <si>
    <t>Осуществление бюджетных инвестиций в капитальное строительство объектов муниципальной собственности в рамках подпрограммы "Развитие культуры" муниципальной программы "Развитие культуры муниципального образования "Город Донецк" (Бюджетные инвестиции)</t>
  </si>
  <si>
    <t>21.1.00.24760</t>
  </si>
  <si>
    <t>09.2.00.23340</t>
  </si>
  <si>
    <t>Мероприятия по модернизации и поддержанию в готовности системы оповещения населения города Донецка в рамках подпрограммы "Защита населения от чрезвычайных ситуаций"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(Иные закупки товаров, работ и услуг для обеспечения государственных (муниципальных) нужд)</t>
  </si>
  <si>
    <t>Расходы на проведение государственной экспертизы проектной документации, осуществление строительного контроля, включая авторский надзор за строительством, реконструкцией, капитальным ремонтом объектов капитального строительства и объектов благоустройства в рамках реализации подпрограммы "Благоустройство общественных территорий муниципального образования "Город Донецк" муниципальной программы "Формирование современной городской среды на территории муниципального образования "Город Донецк" (Иные закупки товаров, работ и услуг для обеспечения государственных (муниципальных) нужд)</t>
  </si>
  <si>
    <t>Осуществление полномочий по предоставлению меры социальной поддержки семей, имеющих детей с фенилкетонурией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(Иные закупки товаров, работ и услуг для обеспечения государственных (муниципальных) нужд)</t>
  </si>
  <si>
    <t>Расходы на обеспечение функций органов местного самоуправления (за исключением расходов на выплаты по оплате труда) в рамках подпрограммы "Социальная поддержка отдельных категорий граждан" муниципальной программы "Социальная поддержка граждан" (Иные закупки товаров, работ и услуг для обеспечения государственных (муниципальных) нужд)</t>
  </si>
  <si>
    <t>Спорт высших достижений</t>
  </si>
  <si>
    <t>Обеспечение дополнительного профессионального образования лиц, замещающих выборные муниципальные должности, муниципальных служащих в рамках подпрограммы "Развитие муниципального управления и муниципальной службы в муниципальном образовании "Город Донецк", дополнительное профессиональное образования лиц, занятых в системе местного самоуправления" муниципальной программа "Местное самоуправление" (Иные закупки товаров, работ и услуг для обеспечения государственных (муниципальных) нужд)</t>
  </si>
  <si>
    <t>16.1.00.23620</t>
  </si>
  <si>
    <t>Реализация инициативных проектов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</si>
  <si>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02.1.00.S4640</t>
  </si>
  <si>
    <t>Водное хозяйство</t>
  </si>
  <si>
    <t>Расходы за пользование водами (водными объектами) для удовлетворения нужд населения, сельского хозяйства, промышленности, транспорта в рамках подпрограммы "Комплексное благоустройство территории муниципального образования "Город Донецк"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</si>
  <si>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14.3.00.28170</t>
  </si>
  <si>
    <t>02.2.00.26190</t>
  </si>
  <si>
    <t>Усиление антитеррористической защищенности, проведение организационно -технических мероприятий на объектах массового скопления людей в рамках подпрограммы "Профилактика экстремизма и терроризма в муниципальном образовании "Город Донецк" муниципальной программы "Обеспечение общественного порядка и профилактика правонарушений" (Иные закупки товаров, работ и услуг для обеспечения государственных (муниципальных) нужд)</t>
  </si>
  <si>
    <t>Проведение мероприятий по огнезащитной обработке деревянных конструкций, горючих декораций в рамках подпрограммы "Пожарная безопасность" муниципальной программы "Защита населения и территории от чрезвычайных ситуаций, обеспечение пожарной безопасности и безопасности людей на водных объектах" (Субсидии бюджетным учреждениям)</t>
  </si>
  <si>
    <t>09.1.00.23280</t>
  </si>
  <si>
    <t>Повышение квалификации и профессиональной переподготовки работников в рамках подпрограммы "Развитие образования в муниципальном образовании "Город Донецк" и прочие мероприятия" муниципальной программы "Развитие образования в муниципальном образовании "Город Донецк" (Субсидии бюджетным учреждениям)</t>
  </si>
  <si>
    <t>Реализация инициативных проектов в рамках реализации подпрограммы "Благоустройство общественных территорий муниципального образования "Город Донецк" муниципальной программы "Формирование современной городской среды на территории муниципального образования "Город Донецк" (Иные закупки товаров, работ и услуг для обеспечения государственных (муниципальных) нужд)</t>
  </si>
  <si>
    <t>21.1.00.S4640</t>
  </si>
  <si>
    <t>Обеспечение функционирования модели персонифицированного финансирования дополнительного образования в рамках подпрограммы "Развитие общего и дополнительного образования" муниципальной программы "Развитие образования в муниципальном образовании "Город Донецк" (Субсидии бюджетным учреждениям)</t>
  </si>
  <si>
    <t>02.1.00.28180</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</si>
  <si>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непрограммного направления деятельности "Реализация иных функций органов местного самоуправления и отраслевых (функциональных) органов администрации города Донецка" (Иные закупки товаров, работ и услуг для обеспечения государственных (муниципальных) нужд)</t>
  </si>
  <si>
    <t xml:space="preserve">Приложение 3 к проекту решению Донецкой  городской Думы  "О бюджете города Донецка на 2024 год и на плановый период 2025 и 2026 годов"
</t>
  </si>
  <si>
    <t>Распределение бюджетных ассигнований по разделам, подразделам, целевым статьям (муниципальным программам муниципального образования "Город Донецк"и непрограммных направлениям деятельности), группам и подгруппам видов расходов классификации расходов бюджетов на 2024 год и на плановый период 2025 и 2026 годов</t>
  </si>
  <si>
    <t>2026 год</t>
  </si>
  <si>
    <t>Расходы на обеспечение функций органов местного самоуправления и отраслевых (функциональных) органов администрации города Донецка (за исключением расходов на выплаты по оплате труда) в рамках подпрограммы "Обеспечение реализации муниципальной программы муниципального образования "Город Донецк" муниципальной программы "Местное самоуправление"" (Уплата налогов, сборов и иных платежей)</t>
  </si>
  <si>
    <t>14.1.00.23860</t>
  </si>
  <si>
    <t>Содержание автомобильных дорог общего пользования местного значения, в части паспортизации улично-дорожной сети и проведение мероприятий по разработке, внесению изменений в схемы организации дорожного движения в рамках подпрограммы "Развитие транспортной инфраструктуры города Донецка" муниципальной программы "Развитие транспортной инфраструктуры и комплексного благоустройства территории муниципального образования "Город Донецк" (Иные закупки товаров, работ и услуг для обеспечения государственных (муниципальных) нужд)</t>
  </si>
  <si>
    <t>06.1.01.L5110</t>
  </si>
  <si>
    <t>06.2.02.S3160</t>
  </si>
  <si>
    <t>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"Оказание мер государственной поддержки в улучшении жилищных условий отдельным категориям граждан" муниципальной программы "Территориальное планирование и обеспечение доступным и комфортным жильем населения муниципального образования "Город Донецк" (Бюджетные инвестиции)</t>
  </si>
  <si>
    <t>11.2.00.23540</t>
  </si>
  <si>
    <t>11.1.00.23550</t>
  </si>
  <si>
    <t>Санитарная очистка территории города Донецка в рамках подпрограммы "Утилизация твердых коммунальных отходов" муниципальной программы "Охрана окружающей среды и рациональное природопользование в муниципальном образовании "Город Донецк" (Иные закупки товаров, работ и услуг для обеспечения государственных (муниципальных) нужд)</t>
  </si>
  <si>
    <t>Комплексное содержание зеленых насаждений в рамках подпрограммы "Охрана и защита городских лесов и озеленение территории города Донецка" муниципальной программы "Охрана окружающей среды и рациональное природопользование в муниципальном образовании "Город Донецк" (Иные закупки товаров, работ и услуг для обеспечения государственных (муниципальных) нужд)</t>
  </si>
  <si>
    <t>Разработка паспортов отходов на объекты муниципальной собственности в рамках подпрограммы "Формирование комплексной системы управления отходами и вторичными материальными ресурсами на территории города Донецка" муниципальной программы "Охрана окружающей среды и рациональное природопользование в муниципальном образовании "Город Донецк" (Иные закупки товаров, работ и услуг для обеспечения государственных (муниципальных) нужд)</t>
  </si>
  <si>
    <t>11.4.00.27210</t>
  </si>
  <si>
    <t>10.1.01.S4990</t>
  </si>
  <si>
    <t>Строительство (реконструкция) объектов культуры в рамках подпрограммы "Развитие культуры" муниципальной программы "Развитие культуры муниципального образования "Город Донецк"(Бюджетные инвестиции)</t>
  </si>
  <si>
    <t>10.1.01.L5190</t>
  </si>
  <si>
    <t>10.1.01.S4180</t>
  </si>
  <si>
    <t>10.1.01.S5030</t>
  </si>
  <si>
    <t>10.1. A1.55900</t>
  </si>
  <si>
    <t>Укрепление материально-технической базы организаций культуры в рамках подпрограммы "Развитие культуры" муниципальной программы "Развитие культуры муниципального образования "Город Донецк" (Субсидии бюджетным учреждениям)</t>
  </si>
  <si>
    <t>Техническое оснащение региональных и муниципальных музеев в рамках подпрограммы "Развитие культуры" муниципальной программы "Развитие культуры муниципального образования "Город Донецк" (Субсидии бюджетным учреждениям)</t>
  </si>
  <si>
    <t>Расходы на проведение мероприятий по открытию вновь построенных объектов муниципальной собственности в рамках подпрограммы "Развитие культуры" муниципальной программы "Развитие культуры муниципального образования "Город Донецк" (Субсидии бюджетным учреждениям)</t>
  </si>
  <si>
    <t>10.1.00.28190</t>
  </si>
  <si>
    <t>01.1.00.23110</t>
  </si>
  <si>
    <t>01.1.00.27150</t>
  </si>
  <si>
    <t>01.2.00.25130</t>
  </si>
  <si>
    <t>01.2.00.23160</t>
  </si>
  <si>
    <t>01.1.00.23170</t>
  </si>
  <si>
    <t>Организация помощи больным, нуждающимся в высокотехнологичной медицинской помощи в рамках подпрограммы "Создание условий для улучшения оказания медицинской помощи населению и привлечения медицинских работников для работы в государственной медицинской организации, зарегистрированной на тиерритории муниципального образования "Город Донецк" (Субсидии бюджетным учреждениям)</t>
  </si>
  <si>
    <t>Частичная ежемесячная компенсационная выплата на оплату найма жилых помещений медицинским работникам в рамках подпрограммы "Создание условий для улучшения оказания медицинской помощи населению и привлечения медицинских работников для работы в государственной медицинской организации, зарегистрированной на тиерритории муниципального образования "Город Донецк"(Социальные выплаты гражданам, кроме публичных нормативных социальных выплат)</t>
  </si>
  <si>
    <t>Осуществление единовременных выплат врачам при трудоустройстве с целью привлечения врачебных кадров в рамках подпрограммы "Создание условий для улучшения оказания медицинской помощи населению и привлечения медицинских работников для работы в государственной медицинской организации, зарегистрированной на тиерритории муниципального образования "Город Донецк" (Социальные выплаты гражданам, кроме публичных нормативных социальных выплат)</t>
  </si>
  <si>
    <t>Проведение мероприятий по информированияю населения о медико-санитарной обстановке в зоне чрезвычайной ситуации в рамках подпрограммы "Профилактика заболиваний и формирование здорового образа жизни. Санитарно-гигиеническое просвещение и информирование населения о возможности распространения социально значимых заболеваний и предоставляющих опасность для окружающих"</t>
  </si>
  <si>
    <t>06.2.00.Д4970</t>
  </si>
  <si>
    <t>Дополнительные расходы областного бюджета на обеспечение жильем молодых семей в целях превышения значения базового результата, установленного соглашением о предоставлении межбюджетных трансфертов в рамках подпрограммы "Оказание мер государственной поддержки в улучшении жилищных условий отдельным категориям граждан" муниципальной программы "Территориальное планирование и обеспечение доступным и комфортным жильем населения муниципального образования "Город Донецк" (Социальные выплаты гражданам, кроме публичных нормативных социальных выплат)</t>
  </si>
  <si>
    <t>06.2.00.R0820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</si>
  <si>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рамках подпрограммы "Оказание мер государственной поддержки в улучшении жилищных условий отдельным категориям граждан" муниципальной программы "Территориальное планирование и обеспечение доступным и комфортным жильем населения муниципального образования "Город Донецк"(Бюджетные инвестиции)</t>
  </si>
  <si>
    <t>Осуществление полномочий по предоставлению мер социальной поддержки детей первого-второго года жизни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(Иные закупки товаров, работ и услуг для обеспечения государственных (муниципальных) нужд)</t>
  </si>
  <si>
    <t>Осуществление полномочий по предоставлению мер социальной поддержки детей первого-второго года жизни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(Социальные выплаты гражданам, кроме публичных нормативных социальных выплат)</t>
  </si>
  <si>
    <t>04.3.00.72160</t>
  </si>
  <si>
    <t>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(Иные закупки товаров, работ и услуг для обеспечения государственных (муниципальных) нужд)</t>
  </si>
  <si>
    <t>Осуществление полномочий по предоставлению мер социальной поддержки малоимущих семей, имеющих детей и проживающих на территории Ростовской области, в виде предоставления регионального материнского капитала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(Социальные выплаты гражданам, кроме публичных нормативных социальных выплат)</t>
  </si>
  <si>
    <t>04.3.00.72210</t>
  </si>
  <si>
    <t>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(Иные закупки товаров, работ и услуг для обеспечения государственных (муниципальных) нужд)</t>
  </si>
  <si>
    <t>Осуществление полномочий по предоставлению мер социальной поддержки беременных женщин из малоимущих семей, кормящих матерей и детей в возрасте до трех лет из малоимущих семей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(Социальные выплаты гражданам, кроме публичных нормативных социальных выплат)</t>
  </si>
  <si>
    <t>04.3.00.72240</t>
  </si>
  <si>
    <t>04.3.00.72440</t>
  </si>
  <si>
    <t>Осуществление полномочий по предоставлению мер социальной поддержки семей, имеющих детей и проживающих на территории Ростовской области, в виде ежемесячной денежной выплаты в размере определенного в Ростовской области прожиточного минимума для детей, назначаемой в случае рождения после 31 декабря 2012 года третьего ребенка (родного, усыновленного) или последующих детей (родных, усыновленных) до достижения ребенком возраста трех лет в рамках подпрограммы "Совершенствование мер демографической политики в области социальной поддержки семьи и детей" муниципальной программы "Социальная поддержка граждан" (Иные закупки товаров, работ и услуг для обеспечения государственных (муниципальных) нужд)</t>
  </si>
  <si>
    <t>Осуществление мероприятий, направленных на профилактику заболеваний и пропаганду здорового образа жизни населения в рамках подпрограммы "Профилактика заболиваний и формирование здорового образа жизни. Санитарно-гигиеническое просвещение и информирование населения о возможности распространения социально значимых заболеваний и предоставляющих опасность для окружающих" (Социальные выплаты гражданам, кроме публичных нормативных социальных выплат)</t>
  </si>
  <si>
    <t>Функционирование Правительства Российской Федерации, высших исполнительных органов субъектов Российской Федерации, местных администраций</t>
  </si>
</sst>
</file>

<file path=xl/styles.xml><?xml version="1.0" encoding="utf-8"?>
<styleSheet xmlns="http://schemas.openxmlformats.org/spreadsheetml/2006/main">
  <numFmts count="2">
    <numFmt numFmtId="164" formatCode="?"/>
    <numFmt numFmtId="165" formatCode="#,##0.0"/>
  </numFmts>
  <fonts count="8">
    <font>
      <sz val="11"/>
      <color indexed="8"/>
      <name val="Calibri"/>
      <family val="2"/>
      <scheme val="minor"/>
    </font>
    <font>
      <sz val="11"/>
      <color indexed="8"/>
      <name val="Times New Roman"/>
      <family val="1"/>
      <charset val="204"/>
    </font>
    <font>
      <b/>
      <sz val="12"/>
      <color indexed="0"/>
      <name val="Times New Roman"/>
      <family val="1"/>
      <charset val="204"/>
    </font>
    <font>
      <sz val="12"/>
      <color indexed="8"/>
      <name val="Times New Roman"/>
      <family val="1"/>
      <charset val="204"/>
    </font>
    <font>
      <sz val="10"/>
      <color indexed="8"/>
      <name val="Times New Roman"/>
      <family val="1"/>
      <charset val="204"/>
    </font>
    <font>
      <sz val="12"/>
      <color indexed="0"/>
      <name val="Times New Roman"/>
      <family val="1"/>
      <charset val="204"/>
    </font>
    <font>
      <sz val="12"/>
      <name val="Times New Roman"/>
      <family val="1"/>
      <charset val="204"/>
    </font>
    <font>
      <b/>
      <sz val="12"/>
      <name val="Times New Roman"/>
      <family val="1"/>
      <charset val="204"/>
    </font>
  </fonts>
  <fills count="3">
    <fill>
      <patternFill patternType="none"/>
    </fill>
    <fill>
      <patternFill patternType="gray125"/>
    </fill>
    <fill>
      <patternFill patternType="solid">
        <fgColor rgb="FFCCFFCC"/>
        <bgColor indexed="64"/>
      </patternFill>
    </fill>
  </fills>
  <borders count="6">
    <border>
      <left/>
      <right/>
      <top/>
      <bottom/>
      <diagonal/>
    </border>
    <border>
      <left/>
      <right/>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6">
    <xf numFmtId="0" fontId="0" fillId="0" borderId="0" xfId="0"/>
    <xf numFmtId="0" fontId="1" fillId="0" borderId="0" xfId="0" applyFont="1"/>
    <xf numFmtId="0" fontId="1" fillId="0" borderId="1" xfId="0" applyFont="1" applyBorder="1"/>
    <xf numFmtId="0" fontId="3" fillId="0" borderId="1" xfId="0" applyNumberFormat="1" applyFont="1" applyFill="1" applyBorder="1" applyAlignment="1">
      <alignment vertical="center"/>
    </xf>
    <xf numFmtId="0" fontId="3" fillId="0" borderId="1" xfId="0" applyNumberFormat="1" applyFont="1" applyFill="1" applyBorder="1" applyAlignment="1">
      <alignment horizontal="right" vertical="center" wrapText="1"/>
    </xf>
    <xf numFmtId="0" fontId="3" fillId="0" borderId="3" xfId="0" applyNumberFormat="1" applyFont="1" applyFill="1" applyBorder="1" applyAlignment="1">
      <alignment vertical="center"/>
    </xf>
    <xf numFmtId="0" fontId="3" fillId="0" borderId="0" xfId="0" applyFont="1" applyFill="1"/>
    <xf numFmtId="49" fontId="2" fillId="0" borderId="2" xfId="0" applyNumberFormat="1" applyFont="1" applyFill="1" applyBorder="1" applyAlignment="1">
      <alignment horizontal="center" vertical="center" wrapText="1"/>
    </xf>
    <xf numFmtId="0" fontId="4" fillId="0" borderId="1" xfId="0" applyNumberFormat="1" applyFont="1" applyFill="1" applyBorder="1" applyAlignment="1">
      <alignment vertical="center" wrapText="1"/>
    </xf>
    <xf numFmtId="49" fontId="5" fillId="0" borderId="2" xfId="0" applyNumberFormat="1" applyFont="1" applyFill="1" applyBorder="1" applyAlignment="1">
      <alignment horizontal="center" vertical="center" wrapText="1"/>
    </xf>
    <xf numFmtId="164" fontId="6" fillId="0" borderId="4" xfId="0" applyNumberFormat="1" applyFont="1" applyFill="1" applyBorder="1" applyAlignment="1">
      <alignment horizontal="justify" vertical="center" wrapText="1"/>
    </xf>
    <xf numFmtId="165" fontId="5" fillId="0" borderId="2" xfId="0" applyNumberFormat="1" applyFont="1" applyFill="1" applyBorder="1" applyAlignment="1">
      <alignment horizontal="right"/>
    </xf>
    <xf numFmtId="164" fontId="5" fillId="0" borderId="2" xfId="0" applyNumberFormat="1" applyFont="1" applyFill="1" applyBorder="1" applyAlignment="1">
      <alignment horizontal="justify" vertical="center" wrapText="1"/>
    </xf>
    <xf numFmtId="165" fontId="6" fillId="0" borderId="2" xfId="0" applyNumberFormat="1" applyFont="1" applyFill="1" applyBorder="1" applyAlignment="1">
      <alignment horizontal="right"/>
    </xf>
    <xf numFmtId="49" fontId="5" fillId="0" borderId="2" xfId="0" applyNumberFormat="1" applyFont="1" applyFill="1" applyBorder="1" applyAlignment="1">
      <alignment horizontal="justify" vertical="center" wrapText="1"/>
    </xf>
    <xf numFmtId="164" fontId="6" fillId="0" borderId="5" xfId="0" applyNumberFormat="1" applyFont="1" applyFill="1" applyBorder="1" applyAlignment="1">
      <alignment horizontal="justify" vertical="center" wrapText="1"/>
    </xf>
    <xf numFmtId="164" fontId="6" fillId="0" borderId="2" xfId="0" applyNumberFormat="1" applyFont="1" applyFill="1" applyBorder="1" applyAlignment="1">
      <alignment horizontal="justify" vertical="center" wrapText="1"/>
    </xf>
    <xf numFmtId="49" fontId="2" fillId="0" borderId="2" xfId="0" applyNumberFormat="1" applyFont="1" applyFill="1" applyBorder="1" applyAlignment="1">
      <alignment horizontal="justify" vertical="center" wrapText="1"/>
    </xf>
    <xf numFmtId="49" fontId="2" fillId="2" borderId="2" xfId="0" applyNumberFormat="1" applyFont="1" applyFill="1" applyBorder="1" applyAlignment="1">
      <alignment horizontal="justify" vertical="center" wrapText="1"/>
    </xf>
    <xf numFmtId="165" fontId="6" fillId="0" borderId="2" xfId="0" applyNumberFormat="1" applyFont="1" applyFill="1" applyBorder="1" applyAlignment="1">
      <alignment horizontal="right" vertical="center" wrapText="1"/>
    </xf>
    <xf numFmtId="165" fontId="2" fillId="0" borderId="2" xfId="0" applyNumberFormat="1" applyFont="1" applyFill="1" applyBorder="1" applyAlignment="1">
      <alignment horizontal="right"/>
    </xf>
    <xf numFmtId="49" fontId="2" fillId="2" borderId="2" xfId="0" applyNumberFormat="1" applyFont="1" applyFill="1" applyBorder="1" applyAlignment="1">
      <alignment horizontal="center" vertical="center" wrapText="1"/>
    </xf>
    <xf numFmtId="165" fontId="2" fillId="2" borderId="2" xfId="0" applyNumberFormat="1" applyFont="1" applyFill="1" applyBorder="1" applyAlignment="1">
      <alignment horizontal="right"/>
    </xf>
    <xf numFmtId="0" fontId="4"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283"/>
  <sheetViews>
    <sheetView showGridLines="0" tabSelected="1" zoomScale="75" zoomScaleNormal="75" workbookViewId="0">
      <selection activeCell="K1" sqref="K1:K1048576"/>
    </sheetView>
  </sheetViews>
  <sheetFormatPr defaultRowHeight="15.75"/>
  <cols>
    <col min="1" max="1" width="139.140625" style="6" customWidth="1"/>
    <col min="2" max="2" width="5.85546875" style="6" customWidth="1"/>
    <col min="3" max="3" width="5.42578125" style="6" customWidth="1"/>
    <col min="4" max="4" width="15.7109375" style="6" customWidth="1"/>
    <col min="5" max="5" width="6.140625" style="6" customWidth="1"/>
    <col min="6" max="6" width="13.7109375" style="6" customWidth="1"/>
    <col min="7" max="8" width="13.85546875" style="6" customWidth="1"/>
    <col min="9" max="10" width="21.85546875" style="1" customWidth="1"/>
    <col min="11" max="29" width="8" style="1" customWidth="1"/>
    <col min="30" max="16384" width="9.140625" style="1"/>
  </cols>
  <sheetData>
    <row r="1" spans="1:10" ht="71.25" customHeight="1">
      <c r="A1" s="3"/>
      <c r="B1" s="3"/>
      <c r="C1" s="3"/>
      <c r="D1" s="3"/>
      <c r="E1" s="3"/>
      <c r="F1" s="23" t="s">
        <v>433</v>
      </c>
      <c r="G1" s="23"/>
      <c r="H1" s="23"/>
      <c r="I1" s="8"/>
      <c r="J1" s="8"/>
    </row>
    <row r="2" spans="1:10" ht="52.5" customHeight="1">
      <c r="A2" s="24" t="s">
        <v>434</v>
      </c>
      <c r="B2" s="24"/>
      <c r="C2" s="24"/>
      <c r="D2" s="24"/>
      <c r="E2" s="24"/>
      <c r="F2" s="24"/>
      <c r="G2" s="24"/>
      <c r="H2" s="24"/>
    </row>
    <row r="3" spans="1:10" ht="12" customHeight="1">
      <c r="A3" s="4"/>
      <c r="B3" s="4"/>
      <c r="C3" s="4"/>
      <c r="D3" s="4"/>
      <c r="E3" s="4"/>
      <c r="F3" s="4"/>
      <c r="G3" s="4"/>
      <c r="H3" s="4" t="s">
        <v>0</v>
      </c>
    </row>
    <row r="4" spans="1:10">
      <c r="A4" s="25" t="s">
        <v>10</v>
      </c>
      <c r="B4" s="25" t="s">
        <v>5</v>
      </c>
      <c r="C4" s="25" t="s">
        <v>6</v>
      </c>
      <c r="D4" s="25" t="s">
        <v>7</v>
      </c>
      <c r="E4" s="25" t="s">
        <v>8</v>
      </c>
      <c r="F4" s="25" t="s">
        <v>347</v>
      </c>
      <c r="G4" s="25" t="s">
        <v>9</v>
      </c>
      <c r="H4" s="25"/>
    </row>
    <row r="5" spans="1:10" ht="15" customHeight="1">
      <c r="A5" s="25"/>
      <c r="B5" s="25" t="s">
        <v>1</v>
      </c>
      <c r="C5" s="25" t="s">
        <v>2</v>
      </c>
      <c r="D5" s="25" t="s">
        <v>3</v>
      </c>
      <c r="E5" s="25" t="s">
        <v>4</v>
      </c>
      <c r="F5" s="25"/>
      <c r="G5" s="7" t="s">
        <v>384</v>
      </c>
      <c r="H5" s="7" t="s">
        <v>435</v>
      </c>
    </row>
    <row r="6" spans="1:10">
      <c r="A6" s="5"/>
      <c r="B6" s="5"/>
      <c r="C6" s="5"/>
      <c r="D6" s="5"/>
      <c r="E6" s="5"/>
      <c r="F6" s="20"/>
      <c r="G6" s="20"/>
      <c r="H6" s="20"/>
    </row>
    <row r="7" spans="1:10">
      <c r="A7" s="17" t="s">
        <v>11</v>
      </c>
      <c r="B7" s="7"/>
      <c r="C7" s="7"/>
      <c r="D7" s="7"/>
      <c r="E7" s="7"/>
      <c r="F7" s="20">
        <f>F8+F69+F73+F88+F116+F137+F142+F190+F209+F216+F271+F281</f>
        <v>1828303.8</v>
      </c>
      <c r="G7" s="20">
        <f>G8+G69+G73+G88+G116+G137+G142+G190+G209+G216+G271+G281</f>
        <v>1445330.6</v>
      </c>
      <c r="H7" s="20">
        <f>H8+H69+H73+H88+H116+H137+H142+H190+H209+H216+H271+H281</f>
        <v>1330057.9999999998</v>
      </c>
    </row>
    <row r="8" spans="1:10">
      <c r="A8" s="18" t="s">
        <v>12</v>
      </c>
      <c r="B8" s="21" t="s">
        <v>13</v>
      </c>
      <c r="C8" s="21" t="s">
        <v>14</v>
      </c>
      <c r="D8" s="21"/>
      <c r="E8" s="21"/>
      <c r="F8" s="22">
        <f>F9+F11+F15+F27+F29+F32+F34+F36</f>
        <v>102614.90000000002</v>
      </c>
      <c r="G8" s="22">
        <f>G9+G11+G15+G27+G29+G32+G34+G36</f>
        <v>118523.40000000001</v>
      </c>
      <c r="H8" s="22">
        <f>H9+H11+H15+H27+H29+H32+H34+H36</f>
        <v>125693.90000000002</v>
      </c>
    </row>
    <row r="9" spans="1:10">
      <c r="A9" s="14" t="s">
        <v>15</v>
      </c>
      <c r="B9" s="9" t="s">
        <v>13</v>
      </c>
      <c r="C9" s="9" t="s">
        <v>16</v>
      </c>
      <c r="D9" s="9"/>
      <c r="E9" s="9"/>
      <c r="F9" s="11">
        <f>F10</f>
        <v>2932.3</v>
      </c>
      <c r="G9" s="11">
        <f t="shared" ref="G9:H9" si="0">G10</f>
        <v>2932.3</v>
      </c>
      <c r="H9" s="11">
        <f t="shared" si="0"/>
        <v>2932.3</v>
      </c>
    </row>
    <row r="10" spans="1:10" ht="78.75">
      <c r="A10" s="12" t="s">
        <v>280</v>
      </c>
      <c r="B10" s="9" t="s">
        <v>13</v>
      </c>
      <c r="C10" s="9" t="s">
        <v>16</v>
      </c>
      <c r="D10" s="9" t="s">
        <v>17</v>
      </c>
      <c r="E10" s="9" t="s">
        <v>18</v>
      </c>
      <c r="F10" s="11">
        <v>2932.3</v>
      </c>
      <c r="G10" s="11">
        <v>2932.3</v>
      </c>
      <c r="H10" s="11">
        <v>2932.3</v>
      </c>
    </row>
    <row r="11" spans="1:10" ht="31.5">
      <c r="A11" s="14" t="s">
        <v>19</v>
      </c>
      <c r="B11" s="9" t="s">
        <v>13</v>
      </c>
      <c r="C11" s="9" t="s">
        <v>20</v>
      </c>
      <c r="D11" s="9"/>
      <c r="E11" s="9"/>
      <c r="F11" s="11">
        <f>SUM(F12:F14)</f>
        <v>4275.8</v>
      </c>
      <c r="G11" s="11">
        <f>SUM(G12:G14)</f>
        <v>4722.8999999999996</v>
      </c>
      <c r="H11" s="11">
        <f>SUM(H12:H14)</f>
        <v>4989.8</v>
      </c>
    </row>
    <row r="12" spans="1:10" ht="78.75">
      <c r="A12" s="12" t="s">
        <v>324</v>
      </c>
      <c r="B12" s="9" t="s">
        <v>13</v>
      </c>
      <c r="C12" s="9" t="s">
        <v>20</v>
      </c>
      <c r="D12" s="9" t="s">
        <v>325</v>
      </c>
      <c r="E12" s="9" t="s">
        <v>18</v>
      </c>
      <c r="F12" s="11">
        <v>3835.5</v>
      </c>
      <c r="G12" s="11">
        <v>3903.8</v>
      </c>
      <c r="H12" s="11">
        <v>4148.8</v>
      </c>
    </row>
    <row r="13" spans="1:10" ht="78.75">
      <c r="A13" s="12" t="s">
        <v>21</v>
      </c>
      <c r="B13" s="9" t="s">
        <v>13</v>
      </c>
      <c r="C13" s="9" t="s">
        <v>20</v>
      </c>
      <c r="D13" s="9" t="s">
        <v>22</v>
      </c>
      <c r="E13" s="9" t="s">
        <v>23</v>
      </c>
      <c r="F13" s="11">
        <v>438.1</v>
      </c>
      <c r="G13" s="11">
        <v>815.4</v>
      </c>
      <c r="H13" s="11">
        <v>838.8</v>
      </c>
    </row>
    <row r="14" spans="1:10" ht="78.75">
      <c r="A14" s="12" t="s">
        <v>24</v>
      </c>
      <c r="B14" s="9" t="s">
        <v>13</v>
      </c>
      <c r="C14" s="9" t="s">
        <v>20</v>
      </c>
      <c r="D14" s="9" t="s">
        <v>22</v>
      </c>
      <c r="E14" s="9" t="s">
        <v>25</v>
      </c>
      <c r="F14" s="11">
        <v>2.2000000000000002</v>
      </c>
      <c r="G14" s="11">
        <v>3.7</v>
      </c>
      <c r="H14" s="11">
        <v>2.2000000000000002</v>
      </c>
    </row>
    <row r="15" spans="1:10" ht="31.5">
      <c r="A15" s="14" t="s">
        <v>483</v>
      </c>
      <c r="B15" s="9" t="s">
        <v>13</v>
      </c>
      <c r="C15" s="9" t="s">
        <v>26</v>
      </c>
      <c r="D15" s="9"/>
      <c r="E15" s="9"/>
      <c r="F15" s="11">
        <f>SUM(F16:F26)</f>
        <v>47092.900000000009</v>
      </c>
      <c r="G15" s="11">
        <f t="shared" ref="G15:H15" si="1">SUM(G16:G26)</f>
        <v>47495</v>
      </c>
      <c r="H15" s="11">
        <f t="shared" si="1"/>
        <v>49151.600000000006</v>
      </c>
    </row>
    <row r="16" spans="1:10" ht="63">
      <c r="A16" s="12" t="s">
        <v>424</v>
      </c>
      <c r="B16" s="9" t="s">
        <v>13</v>
      </c>
      <c r="C16" s="9" t="s">
        <v>26</v>
      </c>
      <c r="D16" s="9" t="s">
        <v>168</v>
      </c>
      <c r="E16" s="9" t="s">
        <v>23</v>
      </c>
      <c r="F16" s="11">
        <v>39.200000000000003</v>
      </c>
      <c r="G16" s="11">
        <v>40.799999999999997</v>
      </c>
      <c r="H16" s="11">
        <v>42.4</v>
      </c>
    </row>
    <row r="17" spans="1:8" ht="78.75">
      <c r="A17" s="12" t="s">
        <v>416</v>
      </c>
      <c r="B17" s="9" t="s">
        <v>13</v>
      </c>
      <c r="C17" s="9" t="s">
        <v>26</v>
      </c>
      <c r="D17" s="9" t="s">
        <v>417</v>
      </c>
      <c r="E17" s="9" t="s">
        <v>23</v>
      </c>
      <c r="F17" s="11">
        <v>0</v>
      </c>
      <c r="G17" s="11">
        <v>6</v>
      </c>
      <c r="H17" s="11">
        <v>6</v>
      </c>
    </row>
    <row r="18" spans="1:8" ht="63">
      <c r="A18" s="12" t="s">
        <v>27</v>
      </c>
      <c r="B18" s="9" t="s">
        <v>13</v>
      </c>
      <c r="C18" s="9" t="s">
        <v>26</v>
      </c>
      <c r="D18" s="9" t="s">
        <v>28</v>
      </c>
      <c r="E18" s="9" t="s">
        <v>18</v>
      </c>
      <c r="F18" s="11">
        <v>10</v>
      </c>
      <c r="G18" s="11">
        <v>0</v>
      </c>
      <c r="H18" s="11">
        <v>0</v>
      </c>
    </row>
    <row r="19" spans="1:8" ht="63">
      <c r="A19" s="12" t="s">
        <v>30</v>
      </c>
      <c r="B19" s="9" t="s">
        <v>13</v>
      </c>
      <c r="C19" s="9" t="s">
        <v>26</v>
      </c>
      <c r="D19" s="9" t="s">
        <v>29</v>
      </c>
      <c r="E19" s="9" t="s">
        <v>23</v>
      </c>
      <c r="F19" s="11">
        <v>2763</v>
      </c>
      <c r="G19" s="11">
        <v>3534.4</v>
      </c>
      <c r="H19" s="11">
        <v>3675.7</v>
      </c>
    </row>
    <row r="20" spans="1:8" ht="63">
      <c r="A20" s="12" t="s">
        <v>31</v>
      </c>
      <c r="B20" s="9" t="s">
        <v>13</v>
      </c>
      <c r="C20" s="9" t="s">
        <v>26</v>
      </c>
      <c r="D20" s="9" t="s">
        <v>29</v>
      </c>
      <c r="E20" s="9" t="s">
        <v>25</v>
      </c>
      <c r="F20" s="11">
        <v>115.8</v>
      </c>
      <c r="G20" s="11">
        <v>115.8</v>
      </c>
      <c r="H20" s="11">
        <v>115.8</v>
      </c>
    </row>
    <row r="21" spans="1:8" ht="63">
      <c r="A21" s="12" t="s">
        <v>373</v>
      </c>
      <c r="B21" s="9" t="s">
        <v>13</v>
      </c>
      <c r="C21" s="9" t="s">
        <v>26</v>
      </c>
      <c r="D21" s="9" t="s">
        <v>374</v>
      </c>
      <c r="E21" s="9" t="s">
        <v>18</v>
      </c>
      <c r="F21" s="11">
        <v>42729.9</v>
      </c>
      <c r="G21" s="11">
        <v>42307.6</v>
      </c>
      <c r="H21" s="11">
        <v>43763.3</v>
      </c>
    </row>
    <row r="22" spans="1:8" ht="63">
      <c r="A22" s="12" t="s">
        <v>32</v>
      </c>
      <c r="B22" s="9" t="s">
        <v>13</v>
      </c>
      <c r="C22" s="9" t="s">
        <v>26</v>
      </c>
      <c r="D22" s="9" t="s">
        <v>33</v>
      </c>
      <c r="E22" s="9" t="s">
        <v>18</v>
      </c>
      <c r="F22" s="11">
        <v>694.3</v>
      </c>
      <c r="G22" s="11">
        <v>722</v>
      </c>
      <c r="H22" s="11">
        <v>751</v>
      </c>
    </row>
    <row r="23" spans="1:8" ht="63">
      <c r="A23" s="12" t="s">
        <v>34</v>
      </c>
      <c r="B23" s="9" t="s">
        <v>13</v>
      </c>
      <c r="C23" s="9" t="s">
        <v>26</v>
      </c>
      <c r="D23" s="9" t="s">
        <v>33</v>
      </c>
      <c r="E23" s="9" t="s">
        <v>23</v>
      </c>
      <c r="F23" s="11">
        <v>26</v>
      </c>
      <c r="G23" s="11">
        <v>26</v>
      </c>
      <c r="H23" s="11">
        <v>26</v>
      </c>
    </row>
    <row r="24" spans="1:8" ht="63">
      <c r="A24" s="12" t="s">
        <v>35</v>
      </c>
      <c r="B24" s="9" t="s">
        <v>13</v>
      </c>
      <c r="C24" s="9" t="s">
        <v>26</v>
      </c>
      <c r="D24" s="9" t="s">
        <v>36</v>
      </c>
      <c r="E24" s="9" t="s">
        <v>18</v>
      </c>
      <c r="F24" s="11">
        <v>694.3</v>
      </c>
      <c r="G24" s="11">
        <v>722</v>
      </c>
      <c r="H24" s="11">
        <v>751</v>
      </c>
    </row>
    <row r="25" spans="1:8" ht="63">
      <c r="A25" s="12" t="s">
        <v>37</v>
      </c>
      <c r="B25" s="9" t="s">
        <v>13</v>
      </c>
      <c r="C25" s="9" t="s">
        <v>26</v>
      </c>
      <c r="D25" s="9" t="s">
        <v>36</v>
      </c>
      <c r="E25" s="9" t="s">
        <v>23</v>
      </c>
      <c r="F25" s="11">
        <v>20</v>
      </c>
      <c r="G25" s="11">
        <v>20</v>
      </c>
      <c r="H25" s="11">
        <v>20</v>
      </c>
    </row>
    <row r="26" spans="1:8" ht="78.75">
      <c r="A26" s="12" t="s">
        <v>38</v>
      </c>
      <c r="B26" s="9" t="s">
        <v>13</v>
      </c>
      <c r="C26" s="9" t="s">
        <v>26</v>
      </c>
      <c r="D26" s="9" t="s">
        <v>39</v>
      </c>
      <c r="E26" s="9" t="s">
        <v>23</v>
      </c>
      <c r="F26" s="11">
        <v>0.4</v>
      </c>
      <c r="G26" s="11">
        <v>0.4</v>
      </c>
      <c r="H26" s="11">
        <v>0.4</v>
      </c>
    </row>
    <row r="27" spans="1:8">
      <c r="A27" s="14" t="s">
        <v>40</v>
      </c>
      <c r="B27" s="9" t="s">
        <v>13</v>
      </c>
      <c r="C27" s="9" t="s">
        <v>41</v>
      </c>
      <c r="D27" s="9"/>
      <c r="E27" s="9"/>
      <c r="F27" s="11">
        <f>F28</f>
        <v>5.8</v>
      </c>
      <c r="G27" s="11">
        <f t="shared" ref="G27:H27" si="2">G28</f>
        <v>5.2</v>
      </c>
      <c r="H27" s="11">
        <f t="shared" si="2"/>
        <v>0</v>
      </c>
    </row>
    <row r="28" spans="1:8" ht="63">
      <c r="A28" s="12" t="s">
        <v>42</v>
      </c>
      <c r="B28" s="9" t="s">
        <v>13</v>
      </c>
      <c r="C28" s="9" t="s">
        <v>41</v>
      </c>
      <c r="D28" s="9" t="s">
        <v>43</v>
      </c>
      <c r="E28" s="9" t="s">
        <v>23</v>
      </c>
      <c r="F28" s="11">
        <v>5.8</v>
      </c>
      <c r="G28" s="11">
        <v>5.2</v>
      </c>
      <c r="H28" s="11">
        <v>0</v>
      </c>
    </row>
    <row r="29" spans="1:8">
      <c r="A29" s="14" t="s">
        <v>44</v>
      </c>
      <c r="B29" s="9" t="s">
        <v>13</v>
      </c>
      <c r="C29" s="9" t="s">
        <v>45</v>
      </c>
      <c r="D29" s="9"/>
      <c r="E29" s="9"/>
      <c r="F29" s="11">
        <f>SUM(F30:F31)</f>
        <v>10344.6</v>
      </c>
      <c r="G29" s="11">
        <f>SUM(G30:G31)</f>
        <v>9697</v>
      </c>
      <c r="H29" s="11">
        <f>SUM(H30:H31)</f>
        <v>10074</v>
      </c>
    </row>
    <row r="30" spans="1:8" ht="63">
      <c r="A30" s="12" t="s">
        <v>46</v>
      </c>
      <c r="B30" s="9" t="s">
        <v>13</v>
      </c>
      <c r="C30" s="9" t="s">
        <v>45</v>
      </c>
      <c r="D30" s="9" t="s">
        <v>47</v>
      </c>
      <c r="E30" s="9" t="s">
        <v>18</v>
      </c>
      <c r="F30" s="11">
        <v>9608.2000000000007</v>
      </c>
      <c r="G30" s="11">
        <v>8935</v>
      </c>
      <c r="H30" s="11">
        <v>9286</v>
      </c>
    </row>
    <row r="31" spans="1:8" ht="63">
      <c r="A31" s="12" t="s">
        <v>49</v>
      </c>
      <c r="B31" s="9" t="s">
        <v>13</v>
      </c>
      <c r="C31" s="9" t="s">
        <v>45</v>
      </c>
      <c r="D31" s="9" t="s">
        <v>48</v>
      </c>
      <c r="E31" s="9" t="s">
        <v>23</v>
      </c>
      <c r="F31" s="11">
        <v>736.4</v>
      </c>
      <c r="G31" s="11">
        <v>762</v>
      </c>
      <c r="H31" s="11">
        <v>788</v>
      </c>
    </row>
    <row r="32" spans="1:8">
      <c r="A32" s="14" t="s">
        <v>345</v>
      </c>
      <c r="B32" s="9" t="s">
        <v>13</v>
      </c>
      <c r="C32" s="9" t="s">
        <v>50</v>
      </c>
      <c r="D32" s="9"/>
      <c r="E32" s="9"/>
      <c r="F32" s="11">
        <f>F33</f>
        <v>0</v>
      </c>
      <c r="G32" s="11">
        <f t="shared" ref="G32:H32" si="3">G33</f>
        <v>4365.8</v>
      </c>
      <c r="H32" s="11">
        <f t="shared" si="3"/>
        <v>0</v>
      </c>
    </row>
    <row r="33" spans="1:8" ht="47.25">
      <c r="A33" s="12" t="s">
        <v>346</v>
      </c>
      <c r="B33" s="9" t="s">
        <v>13</v>
      </c>
      <c r="C33" s="9" t="s">
        <v>50</v>
      </c>
      <c r="D33" s="9" t="s">
        <v>348</v>
      </c>
      <c r="E33" s="9" t="s">
        <v>51</v>
      </c>
      <c r="F33" s="11">
        <v>0</v>
      </c>
      <c r="G33" s="11">
        <v>4365.8</v>
      </c>
      <c r="H33" s="11">
        <v>0</v>
      </c>
    </row>
    <row r="34" spans="1:8">
      <c r="A34" s="14" t="s">
        <v>52</v>
      </c>
      <c r="B34" s="9" t="s">
        <v>13</v>
      </c>
      <c r="C34" s="9" t="s">
        <v>53</v>
      </c>
      <c r="D34" s="9"/>
      <c r="E34" s="9"/>
      <c r="F34" s="11">
        <f>F35</f>
        <v>200</v>
      </c>
      <c r="G34" s="11">
        <f t="shared" ref="G34:H34" si="4">G35</f>
        <v>200</v>
      </c>
      <c r="H34" s="11">
        <f t="shared" si="4"/>
        <v>200</v>
      </c>
    </row>
    <row r="35" spans="1:8" ht="63">
      <c r="A35" s="12" t="s">
        <v>54</v>
      </c>
      <c r="B35" s="9" t="s">
        <v>13</v>
      </c>
      <c r="C35" s="9" t="s">
        <v>53</v>
      </c>
      <c r="D35" s="9" t="s">
        <v>55</v>
      </c>
      <c r="E35" s="9" t="s">
        <v>56</v>
      </c>
      <c r="F35" s="11">
        <v>200</v>
      </c>
      <c r="G35" s="11">
        <v>200</v>
      </c>
      <c r="H35" s="11">
        <v>200</v>
      </c>
    </row>
    <row r="36" spans="1:8">
      <c r="A36" s="14" t="s">
        <v>57</v>
      </c>
      <c r="B36" s="9" t="s">
        <v>13</v>
      </c>
      <c r="C36" s="9" t="s">
        <v>58</v>
      </c>
      <c r="D36" s="9"/>
      <c r="E36" s="9"/>
      <c r="F36" s="11">
        <f>SUM(F37:F68)</f>
        <v>37763.500000000007</v>
      </c>
      <c r="G36" s="11">
        <f t="shared" ref="G36:H36" si="5">SUM(G37:G68)</f>
        <v>49105.200000000012</v>
      </c>
      <c r="H36" s="11">
        <f t="shared" si="5"/>
        <v>58346.200000000012</v>
      </c>
    </row>
    <row r="37" spans="1:8" ht="63">
      <c r="A37" s="12" t="s">
        <v>59</v>
      </c>
      <c r="B37" s="9" t="s">
        <v>13</v>
      </c>
      <c r="C37" s="9" t="s">
        <v>58</v>
      </c>
      <c r="D37" s="9" t="s">
        <v>60</v>
      </c>
      <c r="E37" s="9" t="s">
        <v>23</v>
      </c>
      <c r="F37" s="11">
        <v>0</v>
      </c>
      <c r="G37" s="11">
        <v>5.4</v>
      </c>
      <c r="H37" s="11">
        <v>5.7</v>
      </c>
    </row>
    <row r="38" spans="1:8" ht="63">
      <c r="A38" s="12" t="s">
        <v>30</v>
      </c>
      <c r="B38" s="9" t="s">
        <v>13</v>
      </c>
      <c r="C38" s="9" t="s">
        <v>58</v>
      </c>
      <c r="D38" s="9" t="s">
        <v>29</v>
      </c>
      <c r="E38" s="9" t="s">
        <v>23</v>
      </c>
      <c r="F38" s="11">
        <v>228.1</v>
      </c>
      <c r="G38" s="11">
        <v>228.1</v>
      </c>
      <c r="H38" s="11">
        <v>228.1</v>
      </c>
    </row>
    <row r="39" spans="1:8" ht="63">
      <c r="A39" s="12" t="s">
        <v>436</v>
      </c>
      <c r="B39" s="9" t="s">
        <v>13</v>
      </c>
      <c r="C39" s="9" t="s">
        <v>58</v>
      </c>
      <c r="D39" s="9" t="s">
        <v>29</v>
      </c>
      <c r="E39" s="9" t="s">
        <v>25</v>
      </c>
      <c r="F39" s="11">
        <v>4</v>
      </c>
      <c r="G39" s="11">
        <v>4</v>
      </c>
      <c r="H39" s="11">
        <v>4</v>
      </c>
    </row>
    <row r="40" spans="1:8" ht="47.25">
      <c r="A40" s="12" t="s">
        <v>62</v>
      </c>
      <c r="B40" s="9" t="s">
        <v>13</v>
      </c>
      <c r="C40" s="9" t="s">
        <v>58</v>
      </c>
      <c r="D40" s="9" t="s">
        <v>63</v>
      </c>
      <c r="E40" s="9" t="s">
        <v>18</v>
      </c>
      <c r="F40" s="11">
        <v>1659.1</v>
      </c>
      <c r="G40" s="11">
        <v>1681.2</v>
      </c>
      <c r="H40" s="11">
        <v>1727.2</v>
      </c>
    </row>
    <row r="41" spans="1:8" ht="47.25">
      <c r="A41" s="12" t="s">
        <v>64</v>
      </c>
      <c r="B41" s="9" t="s">
        <v>13</v>
      </c>
      <c r="C41" s="9" t="s">
        <v>58</v>
      </c>
      <c r="D41" s="9" t="s">
        <v>63</v>
      </c>
      <c r="E41" s="9" t="s">
        <v>23</v>
      </c>
      <c r="F41" s="11">
        <v>468.2</v>
      </c>
      <c r="G41" s="11">
        <v>489.1</v>
      </c>
      <c r="H41" s="11">
        <v>508.8</v>
      </c>
    </row>
    <row r="42" spans="1:8" ht="47.25">
      <c r="A42" s="12" t="s">
        <v>65</v>
      </c>
      <c r="B42" s="9" t="s">
        <v>13</v>
      </c>
      <c r="C42" s="9" t="s">
        <v>58</v>
      </c>
      <c r="D42" s="9" t="s">
        <v>63</v>
      </c>
      <c r="E42" s="9" t="s">
        <v>25</v>
      </c>
      <c r="F42" s="11">
        <v>71.2</v>
      </c>
      <c r="G42" s="11">
        <v>71.2</v>
      </c>
      <c r="H42" s="11">
        <v>71.2</v>
      </c>
    </row>
    <row r="43" spans="1:8" ht="63">
      <c r="A43" s="12" t="s">
        <v>273</v>
      </c>
      <c r="B43" s="9" t="s">
        <v>13</v>
      </c>
      <c r="C43" s="9" t="s">
        <v>58</v>
      </c>
      <c r="D43" s="9" t="s">
        <v>274</v>
      </c>
      <c r="E43" s="9" t="s">
        <v>23</v>
      </c>
      <c r="F43" s="11">
        <v>334.7</v>
      </c>
      <c r="G43" s="11">
        <v>1112.0999999999999</v>
      </c>
      <c r="H43" s="11">
        <v>1156.5</v>
      </c>
    </row>
    <row r="44" spans="1:8" ht="47.25">
      <c r="A44" s="12" t="s">
        <v>66</v>
      </c>
      <c r="B44" s="9" t="s">
        <v>13</v>
      </c>
      <c r="C44" s="9" t="s">
        <v>58</v>
      </c>
      <c r="D44" s="9" t="s">
        <v>67</v>
      </c>
      <c r="E44" s="9" t="s">
        <v>25</v>
      </c>
      <c r="F44" s="11">
        <v>200</v>
      </c>
      <c r="G44" s="11">
        <v>200</v>
      </c>
      <c r="H44" s="11">
        <v>200</v>
      </c>
    </row>
    <row r="45" spans="1:8" ht="47.25">
      <c r="A45" s="12" t="s">
        <v>68</v>
      </c>
      <c r="B45" s="9" t="s">
        <v>13</v>
      </c>
      <c r="C45" s="9" t="s">
        <v>58</v>
      </c>
      <c r="D45" s="9" t="s">
        <v>69</v>
      </c>
      <c r="E45" s="9" t="s">
        <v>18</v>
      </c>
      <c r="F45" s="11">
        <v>1227.3</v>
      </c>
      <c r="G45" s="11">
        <v>1228.3</v>
      </c>
      <c r="H45" s="11">
        <v>1229.4000000000001</v>
      </c>
    </row>
    <row r="46" spans="1:8" ht="47.25">
      <c r="A46" s="12" t="s">
        <v>70</v>
      </c>
      <c r="B46" s="9" t="s">
        <v>13</v>
      </c>
      <c r="C46" s="9" t="s">
        <v>58</v>
      </c>
      <c r="D46" s="9" t="s">
        <v>69</v>
      </c>
      <c r="E46" s="9" t="s">
        <v>23</v>
      </c>
      <c r="F46" s="11">
        <v>630.1</v>
      </c>
      <c r="G46" s="11">
        <v>735.4</v>
      </c>
      <c r="H46" s="11">
        <v>764.8</v>
      </c>
    </row>
    <row r="47" spans="1:8" ht="47.25">
      <c r="A47" s="14" t="s">
        <v>284</v>
      </c>
      <c r="B47" s="9" t="s">
        <v>13</v>
      </c>
      <c r="C47" s="9" t="s">
        <v>58</v>
      </c>
      <c r="D47" s="9" t="s">
        <v>69</v>
      </c>
      <c r="E47" s="9" t="s">
        <v>25</v>
      </c>
      <c r="F47" s="11">
        <v>91.4</v>
      </c>
      <c r="G47" s="11">
        <v>91.4</v>
      </c>
      <c r="H47" s="11">
        <v>91.4</v>
      </c>
    </row>
    <row r="48" spans="1:8" ht="94.5">
      <c r="A48" s="12" t="s">
        <v>71</v>
      </c>
      <c r="B48" s="9" t="s">
        <v>13</v>
      </c>
      <c r="C48" s="9" t="s">
        <v>58</v>
      </c>
      <c r="D48" s="9" t="s">
        <v>72</v>
      </c>
      <c r="E48" s="9" t="s">
        <v>61</v>
      </c>
      <c r="F48" s="11">
        <v>7976.6</v>
      </c>
      <c r="G48" s="11">
        <v>7976.6</v>
      </c>
      <c r="H48" s="11">
        <v>7976.6</v>
      </c>
    </row>
    <row r="49" spans="1:8" ht="78.75">
      <c r="A49" s="12" t="s">
        <v>73</v>
      </c>
      <c r="B49" s="9" t="s">
        <v>13</v>
      </c>
      <c r="C49" s="9" t="s">
        <v>58</v>
      </c>
      <c r="D49" s="9" t="s">
        <v>74</v>
      </c>
      <c r="E49" s="9" t="s">
        <v>18</v>
      </c>
      <c r="F49" s="11">
        <v>7940.3</v>
      </c>
      <c r="G49" s="11">
        <v>7949</v>
      </c>
      <c r="H49" s="11">
        <v>8248</v>
      </c>
    </row>
    <row r="50" spans="1:8" ht="78.75">
      <c r="A50" s="12" t="s">
        <v>326</v>
      </c>
      <c r="B50" s="9" t="s">
        <v>13</v>
      </c>
      <c r="C50" s="9" t="s">
        <v>58</v>
      </c>
      <c r="D50" s="9" t="s">
        <v>327</v>
      </c>
      <c r="E50" s="9" t="s">
        <v>23</v>
      </c>
      <c r="F50" s="11">
        <v>948</v>
      </c>
      <c r="G50" s="11">
        <v>1043</v>
      </c>
      <c r="H50" s="11">
        <v>1081</v>
      </c>
    </row>
    <row r="51" spans="1:8" ht="78.75">
      <c r="A51" s="12" t="s">
        <v>75</v>
      </c>
      <c r="B51" s="9" t="s">
        <v>13</v>
      </c>
      <c r="C51" s="9" t="s">
        <v>58</v>
      </c>
      <c r="D51" s="9" t="s">
        <v>76</v>
      </c>
      <c r="E51" s="9" t="s">
        <v>23</v>
      </c>
      <c r="F51" s="11">
        <v>55</v>
      </c>
      <c r="G51" s="11">
        <v>25</v>
      </c>
      <c r="H51" s="11">
        <v>25</v>
      </c>
    </row>
    <row r="52" spans="1:8" ht="63">
      <c r="A52" s="12" t="s">
        <v>77</v>
      </c>
      <c r="B52" s="9" t="s">
        <v>13</v>
      </c>
      <c r="C52" s="9" t="s">
        <v>58</v>
      </c>
      <c r="D52" s="9" t="s">
        <v>78</v>
      </c>
      <c r="E52" s="9" t="s">
        <v>23</v>
      </c>
      <c r="F52" s="11">
        <v>100</v>
      </c>
      <c r="G52" s="11">
        <v>50</v>
      </c>
      <c r="H52" s="11">
        <v>50</v>
      </c>
    </row>
    <row r="53" spans="1:8" ht="63">
      <c r="A53" s="12" t="s">
        <v>79</v>
      </c>
      <c r="B53" s="9" t="s">
        <v>13</v>
      </c>
      <c r="C53" s="9" t="s">
        <v>58</v>
      </c>
      <c r="D53" s="9" t="s">
        <v>80</v>
      </c>
      <c r="E53" s="9" t="s">
        <v>23</v>
      </c>
      <c r="F53" s="11">
        <v>107.3</v>
      </c>
      <c r="G53" s="11">
        <v>50</v>
      </c>
      <c r="H53" s="11">
        <v>50</v>
      </c>
    </row>
    <row r="54" spans="1:8" ht="78.75">
      <c r="A54" s="12" t="s">
        <v>81</v>
      </c>
      <c r="B54" s="9" t="s">
        <v>13</v>
      </c>
      <c r="C54" s="9" t="s">
        <v>58</v>
      </c>
      <c r="D54" s="9" t="s">
        <v>82</v>
      </c>
      <c r="E54" s="9" t="s">
        <v>23</v>
      </c>
      <c r="F54" s="11">
        <v>10</v>
      </c>
      <c r="G54" s="11">
        <v>10</v>
      </c>
      <c r="H54" s="11">
        <v>10</v>
      </c>
    </row>
    <row r="55" spans="1:8" ht="78.75">
      <c r="A55" s="12" t="s">
        <v>83</v>
      </c>
      <c r="B55" s="9" t="s">
        <v>13</v>
      </c>
      <c r="C55" s="9" t="s">
        <v>58</v>
      </c>
      <c r="D55" s="9" t="s">
        <v>84</v>
      </c>
      <c r="E55" s="9" t="s">
        <v>23</v>
      </c>
      <c r="F55" s="11">
        <v>26.4</v>
      </c>
      <c r="G55" s="11">
        <v>35</v>
      </c>
      <c r="H55" s="11">
        <v>35</v>
      </c>
    </row>
    <row r="56" spans="1:8" ht="63">
      <c r="A56" s="12" t="s">
        <v>85</v>
      </c>
      <c r="B56" s="9" t="s">
        <v>13</v>
      </c>
      <c r="C56" s="9" t="s">
        <v>58</v>
      </c>
      <c r="D56" s="9" t="s">
        <v>86</v>
      </c>
      <c r="E56" s="9" t="s">
        <v>23</v>
      </c>
      <c r="F56" s="11">
        <v>55</v>
      </c>
      <c r="G56" s="11">
        <v>0</v>
      </c>
      <c r="H56" s="11">
        <v>0</v>
      </c>
    </row>
    <row r="57" spans="1:8" ht="63">
      <c r="A57" s="12" t="s">
        <v>87</v>
      </c>
      <c r="B57" s="9" t="s">
        <v>13</v>
      </c>
      <c r="C57" s="9" t="s">
        <v>58</v>
      </c>
      <c r="D57" s="9" t="s">
        <v>88</v>
      </c>
      <c r="E57" s="9" t="s">
        <v>23</v>
      </c>
      <c r="F57" s="11">
        <v>54</v>
      </c>
      <c r="G57" s="11">
        <v>74</v>
      </c>
      <c r="H57" s="11">
        <v>77</v>
      </c>
    </row>
    <row r="58" spans="1:8" ht="63">
      <c r="A58" s="12" t="s">
        <v>89</v>
      </c>
      <c r="B58" s="9" t="s">
        <v>13</v>
      </c>
      <c r="C58" s="9" t="s">
        <v>58</v>
      </c>
      <c r="D58" s="9" t="s">
        <v>90</v>
      </c>
      <c r="E58" s="9" t="s">
        <v>25</v>
      </c>
      <c r="F58" s="11">
        <v>125.5</v>
      </c>
      <c r="G58" s="11">
        <v>125.5</v>
      </c>
      <c r="H58" s="11">
        <v>125.5</v>
      </c>
    </row>
    <row r="59" spans="1:8" ht="63">
      <c r="A59" s="12" t="s">
        <v>91</v>
      </c>
      <c r="B59" s="9" t="s">
        <v>13</v>
      </c>
      <c r="C59" s="9" t="s">
        <v>58</v>
      </c>
      <c r="D59" s="9" t="s">
        <v>92</v>
      </c>
      <c r="E59" s="9" t="s">
        <v>93</v>
      </c>
      <c r="F59" s="11">
        <v>11415.7</v>
      </c>
      <c r="G59" s="11">
        <v>11755.4</v>
      </c>
      <c r="H59" s="11">
        <v>12125.1</v>
      </c>
    </row>
    <row r="60" spans="1:8" ht="63">
      <c r="A60" s="12" t="s">
        <v>94</v>
      </c>
      <c r="B60" s="9" t="s">
        <v>13</v>
      </c>
      <c r="C60" s="9" t="s">
        <v>58</v>
      </c>
      <c r="D60" s="9" t="s">
        <v>95</v>
      </c>
      <c r="E60" s="9" t="s">
        <v>93</v>
      </c>
      <c r="F60" s="11">
        <v>54.8</v>
      </c>
      <c r="G60" s="11">
        <v>56.9</v>
      </c>
      <c r="H60" s="11">
        <v>58.9</v>
      </c>
    </row>
    <row r="61" spans="1:8" ht="63">
      <c r="A61" s="12" t="s">
        <v>96</v>
      </c>
      <c r="B61" s="9" t="s">
        <v>13</v>
      </c>
      <c r="C61" s="9" t="s">
        <v>58</v>
      </c>
      <c r="D61" s="9" t="s">
        <v>97</v>
      </c>
      <c r="E61" s="9" t="s">
        <v>93</v>
      </c>
      <c r="F61" s="11">
        <v>32.299999999999997</v>
      </c>
      <c r="G61" s="11">
        <v>33.700000000000003</v>
      </c>
      <c r="H61" s="11">
        <v>35</v>
      </c>
    </row>
    <row r="62" spans="1:8" ht="47.25">
      <c r="A62" s="12" t="s">
        <v>98</v>
      </c>
      <c r="B62" s="9" t="s">
        <v>13</v>
      </c>
      <c r="C62" s="9" t="s">
        <v>58</v>
      </c>
      <c r="D62" s="9" t="s">
        <v>99</v>
      </c>
      <c r="E62" s="9" t="s">
        <v>25</v>
      </c>
      <c r="F62" s="11">
        <v>185.5</v>
      </c>
      <c r="G62" s="11">
        <v>185.5</v>
      </c>
      <c r="H62" s="11">
        <v>185.5</v>
      </c>
    </row>
    <row r="63" spans="1:8" ht="63">
      <c r="A63" s="12" t="s">
        <v>100</v>
      </c>
      <c r="B63" s="9" t="s">
        <v>13</v>
      </c>
      <c r="C63" s="9" t="s">
        <v>58</v>
      </c>
      <c r="D63" s="9" t="s">
        <v>101</v>
      </c>
      <c r="E63" s="9" t="s">
        <v>18</v>
      </c>
      <c r="F63" s="11">
        <v>2716.2000000000003</v>
      </c>
      <c r="G63" s="11">
        <v>1970.3</v>
      </c>
      <c r="H63" s="11">
        <v>0</v>
      </c>
    </row>
    <row r="64" spans="1:8" ht="63">
      <c r="A64" s="12" t="s">
        <v>102</v>
      </c>
      <c r="B64" s="9" t="s">
        <v>13</v>
      </c>
      <c r="C64" s="9" t="s">
        <v>58</v>
      </c>
      <c r="D64" s="9" t="s">
        <v>101</v>
      </c>
      <c r="E64" s="9" t="s">
        <v>23</v>
      </c>
      <c r="F64" s="11">
        <v>279.2</v>
      </c>
      <c r="G64" s="11">
        <v>343.8</v>
      </c>
      <c r="H64" s="11">
        <v>0</v>
      </c>
    </row>
    <row r="65" spans="1:8" ht="63">
      <c r="A65" s="12" t="s">
        <v>103</v>
      </c>
      <c r="B65" s="9" t="s">
        <v>13</v>
      </c>
      <c r="C65" s="9" t="s">
        <v>58</v>
      </c>
      <c r="D65" s="9" t="s">
        <v>104</v>
      </c>
      <c r="E65" s="9" t="s">
        <v>18</v>
      </c>
      <c r="F65" s="11">
        <v>247.3</v>
      </c>
      <c r="G65" s="11">
        <v>247.3</v>
      </c>
      <c r="H65" s="11">
        <v>247.3</v>
      </c>
    </row>
    <row r="66" spans="1:8" ht="63">
      <c r="A66" s="12" t="s">
        <v>105</v>
      </c>
      <c r="B66" s="9" t="s">
        <v>13</v>
      </c>
      <c r="C66" s="9" t="s">
        <v>58</v>
      </c>
      <c r="D66" s="9" t="s">
        <v>104</v>
      </c>
      <c r="E66" s="9" t="s">
        <v>23</v>
      </c>
      <c r="F66" s="11">
        <v>20.3</v>
      </c>
      <c r="G66" s="11">
        <v>20.3</v>
      </c>
      <c r="H66" s="11">
        <v>20.3</v>
      </c>
    </row>
    <row r="67" spans="1:8" ht="78.75">
      <c r="A67" s="12" t="s">
        <v>106</v>
      </c>
      <c r="B67" s="9" t="s">
        <v>13</v>
      </c>
      <c r="C67" s="9" t="s">
        <v>58</v>
      </c>
      <c r="D67" s="9" t="s">
        <v>107</v>
      </c>
      <c r="E67" s="9" t="s">
        <v>108</v>
      </c>
      <c r="F67" s="11">
        <v>500</v>
      </c>
      <c r="G67" s="11">
        <v>0</v>
      </c>
      <c r="H67" s="11">
        <v>0</v>
      </c>
    </row>
    <row r="68" spans="1:8" ht="47.25">
      <c r="A68" s="12" t="s">
        <v>109</v>
      </c>
      <c r="B68" s="9" t="s">
        <v>13</v>
      </c>
      <c r="C68" s="9" t="s">
        <v>58</v>
      </c>
      <c r="D68" s="9" t="s">
        <v>110</v>
      </c>
      <c r="E68" s="9" t="s">
        <v>51</v>
      </c>
      <c r="F68" s="11">
        <v>0</v>
      </c>
      <c r="G68" s="11">
        <v>11307.7</v>
      </c>
      <c r="H68" s="11">
        <v>22008.9</v>
      </c>
    </row>
    <row r="69" spans="1:8">
      <c r="A69" s="18" t="s">
        <v>111</v>
      </c>
      <c r="B69" s="21" t="s">
        <v>16</v>
      </c>
      <c r="C69" s="21" t="s">
        <v>14</v>
      </c>
      <c r="D69" s="21"/>
      <c r="E69" s="21"/>
      <c r="F69" s="22">
        <f>F70</f>
        <v>2843.6</v>
      </c>
      <c r="G69" s="22">
        <f t="shared" ref="G69:H69" si="6">G70</f>
        <v>2941.6</v>
      </c>
      <c r="H69" s="22">
        <f t="shared" si="6"/>
        <v>0</v>
      </c>
    </row>
    <row r="70" spans="1:8">
      <c r="A70" s="14" t="s">
        <v>112</v>
      </c>
      <c r="B70" s="9" t="s">
        <v>16</v>
      </c>
      <c r="C70" s="9" t="s">
        <v>20</v>
      </c>
      <c r="D70" s="9"/>
      <c r="E70" s="9"/>
      <c r="F70" s="11">
        <f>F71+F72</f>
        <v>2843.6</v>
      </c>
      <c r="G70" s="11">
        <f t="shared" ref="G70:H70" si="7">G71+G72</f>
        <v>2941.6</v>
      </c>
      <c r="H70" s="11">
        <f t="shared" si="7"/>
        <v>0</v>
      </c>
    </row>
    <row r="71" spans="1:8" ht="63">
      <c r="A71" s="12" t="s">
        <v>113</v>
      </c>
      <c r="B71" s="9" t="s">
        <v>16</v>
      </c>
      <c r="C71" s="9" t="s">
        <v>20</v>
      </c>
      <c r="D71" s="9" t="s">
        <v>114</v>
      </c>
      <c r="E71" s="9" t="s">
        <v>18</v>
      </c>
      <c r="F71" s="11">
        <v>2693.6</v>
      </c>
      <c r="G71" s="11">
        <v>2791.6</v>
      </c>
      <c r="H71" s="11">
        <v>0</v>
      </c>
    </row>
    <row r="72" spans="1:8" ht="63">
      <c r="A72" s="12" t="s">
        <v>432</v>
      </c>
      <c r="B72" s="9" t="s">
        <v>16</v>
      </c>
      <c r="C72" s="9" t="s">
        <v>20</v>
      </c>
      <c r="D72" s="9" t="s">
        <v>114</v>
      </c>
      <c r="E72" s="9" t="s">
        <v>23</v>
      </c>
      <c r="F72" s="11">
        <v>150</v>
      </c>
      <c r="G72" s="11">
        <v>150</v>
      </c>
      <c r="H72" s="11">
        <v>0</v>
      </c>
    </row>
    <row r="73" spans="1:8">
      <c r="A73" s="18" t="s">
        <v>115</v>
      </c>
      <c r="B73" s="21" t="s">
        <v>20</v>
      </c>
      <c r="C73" s="21" t="s">
        <v>14</v>
      </c>
      <c r="D73" s="21"/>
      <c r="E73" s="21"/>
      <c r="F73" s="22">
        <f>F74+F78</f>
        <v>5950.7000000000007</v>
      </c>
      <c r="G73" s="22">
        <f t="shared" ref="G73:H73" si="8">G74+G78</f>
        <v>9023.2000000000007</v>
      </c>
      <c r="H73" s="22">
        <f t="shared" si="8"/>
        <v>9338.3999999999978</v>
      </c>
    </row>
    <row r="74" spans="1:8">
      <c r="A74" s="14" t="s">
        <v>365</v>
      </c>
      <c r="B74" s="9" t="s">
        <v>20</v>
      </c>
      <c r="C74" s="9" t="s">
        <v>116</v>
      </c>
      <c r="D74" s="9"/>
      <c r="E74" s="9"/>
      <c r="F74" s="11">
        <f>SUM(F75:F77)</f>
        <v>2561.4</v>
      </c>
      <c r="G74" s="11">
        <f t="shared" ref="G74:H74" si="9">SUM(G75:G77)</f>
        <v>3033.7</v>
      </c>
      <c r="H74" s="11">
        <f t="shared" si="9"/>
        <v>3148.2</v>
      </c>
    </row>
    <row r="75" spans="1:8" ht="63">
      <c r="A75" s="12" t="s">
        <v>411</v>
      </c>
      <c r="B75" s="9" t="s">
        <v>20</v>
      </c>
      <c r="C75" s="9" t="s">
        <v>116</v>
      </c>
      <c r="D75" s="9" t="s">
        <v>410</v>
      </c>
      <c r="E75" s="9" t="s">
        <v>23</v>
      </c>
      <c r="F75" s="11">
        <v>358.8</v>
      </c>
      <c r="G75" s="11">
        <v>746.3</v>
      </c>
      <c r="H75" s="11">
        <v>776.2</v>
      </c>
    </row>
    <row r="76" spans="1:8" ht="63">
      <c r="A76" s="12" t="s">
        <v>119</v>
      </c>
      <c r="B76" s="9" t="s">
        <v>20</v>
      </c>
      <c r="C76" s="9" t="s">
        <v>116</v>
      </c>
      <c r="D76" s="9" t="s">
        <v>120</v>
      </c>
      <c r="E76" s="9" t="s">
        <v>18</v>
      </c>
      <c r="F76" s="11">
        <v>1752.2</v>
      </c>
      <c r="G76" s="11">
        <v>1818.9</v>
      </c>
      <c r="H76" s="11">
        <v>1884.8</v>
      </c>
    </row>
    <row r="77" spans="1:8" ht="63">
      <c r="A77" s="12" t="s">
        <v>121</v>
      </c>
      <c r="B77" s="9" t="s">
        <v>20</v>
      </c>
      <c r="C77" s="9" t="s">
        <v>116</v>
      </c>
      <c r="D77" s="9" t="s">
        <v>120</v>
      </c>
      <c r="E77" s="9" t="s">
        <v>23</v>
      </c>
      <c r="F77" s="11">
        <v>450.4</v>
      </c>
      <c r="G77" s="11">
        <v>468.5</v>
      </c>
      <c r="H77" s="11">
        <v>487.2</v>
      </c>
    </row>
    <row r="78" spans="1:8">
      <c r="A78" s="14" t="s">
        <v>366</v>
      </c>
      <c r="B78" s="9" t="s">
        <v>20</v>
      </c>
      <c r="C78" s="9" t="s">
        <v>122</v>
      </c>
      <c r="D78" s="9"/>
      <c r="E78" s="9"/>
      <c r="F78" s="11">
        <f>SUM(F79:F87)</f>
        <v>3389.3</v>
      </c>
      <c r="G78" s="11">
        <f>SUM(G79:G87)</f>
        <v>5989.5</v>
      </c>
      <c r="H78" s="11">
        <f>SUM(H79:H87)</f>
        <v>6190.1999999999989</v>
      </c>
    </row>
    <row r="79" spans="1:8" ht="63">
      <c r="A79" s="12" t="s">
        <v>123</v>
      </c>
      <c r="B79" s="9" t="s">
        <v>20</v>
      </c>
      <c r="C79" s="9" t="s">
        <v>122</v>
      </c>
      <c r="D79" s="9" t="s">
        <v>124</v>
      </c>
      <c r="E79" s="9" t="s">
        <v>23</v>
      </c>
      <c r="F79" s="11">
        <v>42.9</v>
      </c>
      <c r="G79" s="11">
        <v>44.599999999999994</v>
      </c>
      <c r="H79" s="11">
        <v>46.5</v>
      </c>
    </row>
    <row r="80" spans="1:8" ht="47.25">
      <c r="A80" s="12" t="s">
        <v>125</v>
      </c>
      <c r="B80" s="9" t="s">
        <v>20</v>
      </c>
      <c r="C80" s="9" t="s">
        <v>122</v>
      </c>
      <c r="D80" s="9" t="s">
        <v>124</v>
      </c>
      <c r="E80" s="9" t="s">
        <v>93</v>
      </c>
      <c r="F80" s="11">
        <v>682.5</v>
      </c>
      <c r="G80" s="11">
        <v>1044.5</v>
      </c>
      <c r="H80" s="11">
        <v>1076.4000000000001</v>
      </c>
    </row>
    <row r="81" spans="1:8" ht="63">
      <c r="A81" s="12" t="s">
        <v>370</v>
      </c>
      <c r="B81" s="9" t="s">
        <v>20</v>
      </c>
      <c r="C81" s="9" t="s">
        <v>122</v>
      </c>
      <c r="D81" s="9" t="s">
        <v>126</v>
      </c>
      <c r="E81" s="9" t="s">
        <v>23</v>
      </c>
      <c r="F81" s="11">
        <v>135.60000000000002</v>
      </c>
      <c r="G81" s="11">
        <v>141.19999999999999</v>
      </c>
      <c r="H81" s="11">
        <v>147.19999999999999</v>
      </c>
    </row>
    <row r="82" spans="1:8" ht="47.25">
      <c r="A82" s="12" t="s">
        <v>371</v>
      </c>
      <c r="B82" s="9" t="s">
        <v>20</v>
      </c>
      <c r="C82" s="9" t="s">
        <v>122</v>
      </c>
      <c r="D82" s="9" t="s">
        <v>126</v>
      </c>
      <c r="E82" s="9" t="s">
        <v>93</v>
      </c>
      <c r="F82" s="11">
        <v>1056</v>
      </c>
      <c r="G82" s="11">
        <v>1827.3</v>
      </c>
      <c r="H82" s="11">
        <v>1888.9999999999998</v>
      </c>
    </row>
    <row r="83" spans="1:8" ht="47.25">
      <c r="A83" s="12" t="s">
        <v>425</v>
      </c>
      <c r="B83" s="9" t="s">
        <v>20</v>
      </c>
      <c r="C83" s="9" t="s">
        <v>122</v>
      </c>
      <c r="D83" s="9" t="s">
        <v>426</v>
      </c>
      <c r="E83" s="9" t="s">
        <v>93</v>
      </c>
      <c r="F83" s="11">
        <v>50</v>
      </c>
      <c r="G83" s="11">
        <v>0</v>
      </c>
      <c r="H83" s="11">
        <v>0</v>
      </c>
    </row>
    <row r="84" spans="1:8" ht="47.25">
      <c r="A84" s="12" t="s">
        <v>388</v>
      </c>
      <c r="B84" s="9" t="s">
        <v>20</v>
      </c>
      <c r="C84" s="9" t="s">
        <v>122</v>
      </c>
      <c r="D84" s="9" t="s">
        <v>389</v>
      </c>
      <c r="E84" s="9" t="s">
        <v>93</v>
      </c>
      <c r="F84" s="11">
        <v>40</v>
      </c>
      <c r="G84" s="11">
        <v>0</v>
      </c>
      <c r="H84" s="11">
        <v>0</v>
      </c>
    </row>
    <row r="85" spans="1:8" ht="47.25">
      <c r="A85" s="12" t="s">
        <v>390</v>
      </c>
      <c r="B85" s="9" t="s">
        <v>20</v>
      </c>
      <c r="C85" s="9" t="s">
        <v>122</v>
      </c>
      <c r="D85" s="9" t="s">
        <v>391</v>
      </c>
      <c r="E85" s="9" t="s">
        <v>93</v>
      </c>
      <c r="F85" s="11">
        <v>182.3</v>
      </c>
      <c r="G85" s="11">
        <v>205</v>
      </c>
      <c r="H85" s="11">
        <v>205</v>
      </c>
    </row>
    <row r="86" spans="1:8" ht="63">
      <c r="A86" s="12" t="s">
        <v>117</v>
      </c>
      <c r="B86" s="9" t="s">
        <v>20</v>
      </c>
      <c r="C86" s="9" t="s">
        <v>122</v>
      </c>
      <c r="D86" s="9" t="s">
        <v>118</v>
      </c>
      <c r="E86" s="9" t="s">
        <v>23</v>
      </c>
      <c r="F86" s="11">
        <v>1200</v>
      </c>
      <c r="G86" s="11">
        <v>2478.5</v>
      </c>
      <c r="H86" s="11">
        <v>2577.6999999999998</v>
      </c>
    </row>
    <row r="87" spans="1:8" ht="47.25">
      <c r="A87" s="12" t="s">
        <v>341</v>
      </c>
      <c r="B87" s="9" t="s">
        <v>20</v>
      </c>
      <c r="C87" s="9" t="s">
        <v>122</v>
      </c>
      <c r="D87" s="9" t="s">
        <v>342</v>
      </c>
      <c r="E87" s="9" t="s">
        <v>23</v>
      </c>
      <c r="F87" s="11">
        <v>0</v>
      </c>
      <c r="G87" s="11">
        <v>248.4</v>
      </c>
      <c r="H87" s="11">
        <v>248.4</v>
      </c>
    </row>
    <row r="88" spans="1:8">
      <c r="A88" s="18" t="s">
        <v>127</v>
      </c>
      <c r="B88" s="21" t="s">
        <v>26</v>
      </c>
      <c r="C88" s="21" t="s">
        <v>14</v>
      </c>
      <c r="D88" s="21"/>
      <c r="E88" s="21"/>
      <c r="F88" s="22">
        <f>F89+F91+F113</f>
        <v>52540.6</v>
      </c>
      <c r="G88" s="22">
        <f>G89+G91+G113</f>
        <v>96547.9</v>
      </c>
      <c r="H88" s="22">
        <f>H89+H91+H113</f>
        <v>108552.09999999999</v>
      </c>
    </row>
    <row r="89" spans="1:8">
      <c r="A89" s="14" t="s">
        <v>420</v>
      </c>
      <c r="B89" s="9" t="s">
        <v>26</v>
      </c>
      <c r="C89" s="9" t="s">
        <v>45</v>
      </c>
      <c r="D89" s="9"/>
      <c r="E89" s="9"/>
      <c r="F89" s="11">
        <f>F90</f>
        <v>84</v>
      </c>
      <c r="G89" s="11">
        <f t="shared" ref="G89:H89" si="10">G90</f>
        <v>87.4</v>
      </c>
      <c r="H89" s="11">
        <f t="shared" si="10"/>
        <v>90.9</v>
      </c>
    </row>
    <row r="90" spans="1:8" ht="63">
      <c r="A90" s="12" t="s">
        <v>421</v>
      </c>
      <c r="B90" s="9" t="s">
        <v>26</v>
      </c>
      <c r="C90" s="9" t="s">
        <v>45</v>
      </c>
      <c r="D90" s="9" t="s">
        <v>422</v>
      </c>
      <c r="E90" s="9" t="s">
        <v>23</v>
      </c>
      <c r="F90" s="11">
        <v>84</v>
      </c>
      <c r="G90" s="11">
        <v>87.4</v>
      </c>
      <c r="H90" s="11">
        <v>90.9</v>
      </c>
    </row>
    <row r="91" spans="1:8">
      <c r="A91" s="14" t="s">
        <v>128</v>
      </c>
      <c r="B91" s="9" t="s">
        <v>26</v>
      </c>
      <c r="C91" s="9" t="s">
        <v>116</v>
      </c>
      <c r="D91" s="9"/>
      <c r="E91" s="9"/>
      <c r="F91" s="11">
        <f>SUM(F92:F112)</f>
        <v>52456.6</v>
      </c>
      <c r="G91" s="11">
        <f t="shared" ref="G91:H91" si="11">SUM(G92:G112)</f>
        <v>91584.1</v>
      </c>
      <c r="H91" s="11">
        <f t="shared" si="11"/>
        <v>108385.8</v>
      </c>
    </row>
    <row r="92" spans="1:8" ht="63">
      <c r="A92" s="12" t="s">
        <v>332</v>
      </c>
      <c r="B92" s="9" t="s">
        <v>26</v>
      </c>
      <c r="C92" s="9" t="s">
        <v>116</v>
      </c>
      <c r="D92" s="9" t="s">
        <v>333</v>
      </c>
      <c r="E92" s="9" t="s">
        <v>23</v>
      </c>
      <c r="F92" s="11">
        <v>6479.8</v>
      </c>
      <c r="G92" s="11">
        <v>0</v>
      </c>
      <c r="H92" s="11">
        <v>0</v>
      </c>
    </row>
    <row r="93" spans="1:8" ht="63">
      <c r="A93" s="12" t="s">
        <v>294</v>
      </c>
      <c r="B93" s="9" t="s">
        <v>26</v>
      </c>
      <c r="C93" s="9" t="s">
        <v>116</v>
      </c>
      <c r="D93" s="9" t="s">
        <v>293</v>
      </c>
      <c r="E93" s="9" t="s">
        <v>23</v>
      </c>
      <c r="F93" s="11">
        <v>3000</v>
      </c>
      <c r="G93" s="11">
        <v>3000</v>
      </c>
      <c r="H93" s="11">
        <v>3000</v>
      </c>
    </row>
    <row r="94" spans="1:8" ht="63">
      <c r="A94" s="12" t="s">
        <v>295</v>
      </c>
      <c r="B94" s="9" t="s">
        <v>26</v>
      </c>
      <c r="C94" s="9" t="s">
        <v>116</v>
      </c>
      <c r="D94" s="9" t="s">
        <v>288</v>
      </c>
      <c r="E94" s="9" t="s">
        <v>23</v>
      </c>
      <c r="F94" s="11">
        <v>1560</v>
      </c>
      <c r="G94" s="11">
        <v>1560</v>
      </c>
      <c r="H94" s="11">
        <v>1560</v>
      </c>
    </row>
    <row r="95" spans="1:8" ht="63">
      <c r="A95" s="12" t="s">
        <v>297</v>
      </c>
      <c r="B95" s="9" t="s">
        <v>26</v>
      </c>
      <c r="C95" s="9" t="s">
        <v>116</v>
      </c>
      <c r="D95" s="9" t="s">
        <v>296</v>
      </c>
      <c r="E95" s="9" t="s">
        <v>23</v>
      </c>
      <c r="F95" s="11">
        <v>1274</v>
      </c>
      <c r="G95" s="11">
        <v>1274</v>
      </c>
      <c r="H95" s="11">
        <v>1274</v>
      </c>
    </row>
    <row r="96" spans="1:8" ht="63">
      <c r="A96" s="12" t="s">
        <v>299</v>
      </c>
      <c r="B96" s="9" t="s">
        <v>26</v>
      </c>
      <c r="C96" s="9" t="s">
        <v>116</v>
      </c>
      <c r="D96" s="9" t="s">
        <v>298</v>
      </c>
      <c r="E96" s="9" t="s">
        <v>23</v>
      </c>
      <c r="F96" s="11">
        <v>2300</v>
      </c>
      <c r="G96" s="11">
        <v>2300</v>
      </c>
      <c r="H96" s="11">
        <v>2300</v>
      </c>
    </row>
    <row r="97" spans="1:8" ht="47.25">
      <c r="A97" s="12" t="s">
        <v>301</v>
      </c>
      <c r="B97" s="9" t="s">
        <v>26</v>
      </c>
      <c r="C97" s="9" t="s">
        <v>116</v>
      </c>
      <c r="D97" s="9" t="s">
        <v>300</v>
      </c>
      <c r="E97" s="9" t="s">
        <v>23</v>
      </c>
      <c r="F97" s="11">
        <v>2475</v>
      </c>
      <c r="G97" s="11">
        <v>2475</v>
      </c>
      <c r="H97" s="11">
        <v>2475</v>
      </c>
    </row>
    <row r="98" spans="1:8" ht="47.25">
      <c r="A98" s="12" t="s">
        <v>303</v>
      </c>
      <c r="B98" s="9" t="s">
        <v>26</v>
      </c>
      <c r="C98" s="9" t="s">
        <v>116</v>
      </c>
      <c r="D98" s="9" t="s">
        <v>302</v>
      </c>
      <c r="E98" s="9" t="s">
        <v>23</v>
      </c>
      <c r="F98" s="11">
        <v>12181.2</v>
      </c>
      <c r="G98" s="11">
        <v>12181.2</v>
      </c>
      <c r="H98" s="11">
        <v>12181.2</v>
      </c>
    </row>
    <row r="99" spans="1:8" ht="63">
      <c r="A99" s="12" t="s">
        <v>305</v>
      </c>
      <c r="B99" s="9" t="s">
        <v>26</v>
      </c>
      <c r="C99" s="9" t="s">
        <v>116</v>
      </c>
      <c r="D99" s="9" t="s">
        <v>304</v>
      </c>
      <c r="E99" s="9" t="s">
        <v>23</v>
      </c>
      <c r="F99" s="11">
        <v>435</v>
      </c>
      <c r="G99" s="11">
        <v>435</v>
      </c>
      <c r="H99" s="11">
        <v>435</v>
      </c>
    </row>
    <row r="100" spans="1:8" ht="78.75">
      <c r="A100" s="12" t="s">
        <v>307</v>
      </c>
      <c r="B100" s="9" t="s">
        <v>26</v>
      </c>
      <c r="C100" s="9" t="s">
        <v>116</v>
      </c>
      <c r="D100" s="9" t="s">
        <v>306</v>
      </c>
      <c r="E100" s="9" t="s">
        <v>23</v>
      </c>
      <c r="F100" s="11">
        <v>250</v>
      </c>
      <c r="G100" s="11">
        <v>250</v>
      </c>
      <c r="H100" s="11">
        <v>250</v>
      </c>
    </row>
    <row r="101" spans="1:8" ht="78.75">
      <c r="A101" s="12" t="s">
        <v>309</v>
      </c>
      <c r="B101" s="9" t="s">
        <v>26</v>
      </c>
      <c r="C101" s="9" t="s">
        <v>116</v>
      </c>
      <c r="D101" s="9" t="s">
        <v>308</v>
      </c>
      <c r="E101" s="9" t="s">
        <v>23</v>
      </c>
      <c r="F101" s="11">
        <v>520</v>
      </c>
      <c r="G101" s="11">
        <v>520</v>
      </c>
      <c r="H101" s="11">
        <v>520</v>
      </c>
    </row>
    <row r="102" spans="1:8" ht="78.75">
      <c r="A102" s="12" t="s">
        <v>311</v>
      </c>
      <c r="B102" s="9" t="s">
        <v>26</v>
      </c>
      <c r="C102" s="9" t="s">
        <v>116</v>
      </c>
      <c r="D102" s="9" t="s">
        <v>310</v>
      </c>
      <c r="E102" s="9" t="s">
        <v>23</v>
      </c>
      <c r="F102" s="11">
        <v>1780</v>
      </c>
      <c r="G102" s="11">
        <v>1780</v>
      </c>
      <c r="H102" s="11">
        <v>1780</v>
      </c>
    </row>
    <row r="103" spans="1:8" ht="78.75">
      <c r="A103" s="12" t="s">
        <v>313</v>
      </c>
      <c r="B103" s="9" t="s">
        <v>26</v>
      </c>
      <c r="C103" s="9" t="s">
        <v>116</v>
      </c>
      <c r="D103" s="9" t="s">
        <v>312</v>
      </c>
      <c r="E103" s="9" t="s">
        <v>23</v>
      </c>
      <c r="F103" s="11">
        <v>2230</v>
      </c>
      <c r="G103" s="11">
        <v>2230</v>
      </c>
      <c r="H103" s="11">
        <v>2230</v>
      </c>
    </row>
    <row r="104" spans="1:8" ht="78.75">
      <c r="A104" s="12" t="s">
        <v>438</v>
      </c>
      <c r="B104" s="9" t="s">
        <v>26</v>
      </c>
      <c r="C104" s="9" t="s">
        <v>116</v>
      </c>
      <c r="D104" s="9" t="s">
        <v>437</v>
      </c>
      <c r="E104" s="9" t="s">
        <v>23</v>
      </c>
      <c r="F104" s="11">
        <v>500</v>
      </c>
      <c r="G104" s="11">
        <v>500</v>
      </c>
      <c r="H104" s="11">
        <v>500</v>
      </c>
    </row>
    <row r="105" spans="1:8" ht="63">
      <c r="A105" s="12" t="s">
        <v>392</v>
      </c>
      <c r="B105" s="9" t="s">
        <v>26</v>
      </c>
      <c r="C105" s="9" t="s">
        <v>116</v>
      </c>
      <c r="D105" s="9" t="s">
        <v>385</v>
      </c>
      <c r="E105" s="9" t="s">
        <v>23</v>
      </c>
      <c r="F105" s="11">
        <v>350</v>
      </c>
      <c r="G105" s="11">
        <v>350</v>
      </c>
      <c r="H105" s="11">
        <v>350</v>
      </c>
    </row>
    <row r="106" spans="1:8" ht="78.75">
      <c r="A106" s="12" t="s">
        <v>130</v>
      </c>
      <c r="B106" s="9" t="s">
        <v>26</v>
      </c>
      <c r="C106" s="9" t="s">
        <v>116</v>
      </c>
      <c r="D106" s="9" t="s">
        <v>131</v>
      </c>
      <c r="E106" s="9" t="s">
        <v>23</v>
      </c>
      <c r="F106" s="11">
        <v>10684.6</v>
      </c>
      <c r="G106" s="11">
        <v>13056.6</v>
      </c>
      <c r="H106" s="11">
        <v>18358.599999999999</v>
      </c>
    </row>
    <row r="107" spans="1:8" ht="63">
      <c r="A107" s="12" t="s">
        <v>335</v>
      </c>
      <c r="B107" s="9" t="s">
        <v>26</v>
      </c>
      <c r="C107" s="9" t="s">
        <v>116</v>
      </c>
      <c r="D107" s="9" t="s">
        <v>334</v>
      </c>
      <c r="E107" s="9" t="s">
        <v>23</v>
      </c>
      <c r="F107" s="11">
        <v>450</v>
      </c>
      <c r="G107" s="11">
        <v>450</v>
      </c>
      <c r="H107" s="11">
        <v>450</v>
      </c>
    </row>
    <row r="108" spans="1:8" ht="63">
      <c r="A108" s="12" t="s">
        <v>337</v>
      </c>
      <c r="B108" s="9" t="s">
        <v>26</v>
      </c>
      <c r="C108" s="9" t="s">
        <v>116</v>
      </c>
      <c r="D108" s="9" t="s">
        <v>336</v>
      </c>
      <c r="E108" s="9" t="s">
        <v>23</v>
      </c>
      <c r="F108" s="11">
        <v>987</v>
      </c>
      <c r="G108" s="11">
        <v>5167.2</v>
      </c>
      <c r="H108" s="11">
        <v>4984.7</v>
      </c>
    </row>
    <row r="109" spans="1:8" ht="63">
      <c r="A109" s="12" t="s">
        <v>315</v>
      </c>
      <c r="B109" s="9" t="s">
        <v>26</v>
      </c>
      <c r="C109" s="9" t="s">
        <v>116</v>
      </c>
      <c r="D109" s="9" t="s">
        <v>314</v>
      </c>
      <c r="E109" s="9" t="s">
        <v>23</v>
      </c>
      <c r="F109" s="11">
        <v>2500</v>
      </c>
      <c r="G109" s="11">
        <v>2500</v>
      </c>
      <c r="H109" s="11">
        <v>2500</v>
      </c>
    </row>
    <row r="110" spans="1:8" ht="63">
      <c r="A110" s="12" t="s">
        <v>317</v>
      </c>
      <c r="B110" s="9" t="s">
        <v>26</v>
      </c>
      <c r="C110" s="9" t="s">
        <v>116</v>
      </c>
      <c r="D110" s="9" t="s">
        <v>316</v>
      </c>
      <c r="E110" s="9" t="s">
        <v>23</v>
      </c>
      <c r="F110" s="11">
        <v>2100</v>
      </c>
      <c r="G110" s="11">
        <v>2100</v>
      </c>
      <c r="H110" s="11">
        <v>2100</v>
      </c>
    </row>
    <row r="111" spans="1:8" ht="47.25">
      <c r="A111" s="12" t="s">
        <v>319</v>
      </c>
      <c r="B111" s="9" t="s">
        <v>26</v>
      </c>
      <c r="C111" s="9" t="s">
        <v>116</v>
      </c>
      <c r="D111" s="9" t="s">
        <v>318</v>
      </c>
      <c r="E111" s="9" t="s">
        <v>23</v>
      </c>
      <c r="F111" s="11">
        <v>400</v>
      </c>
      <c r="G111" s="11">
        <v>400</v>
      </c>
      <c r="H111" s="11">
        <v>400</v>
      </c>
    </row>
    <row r="112" spans="1:8" ht="63">
      <c r="A112" s="12" t="s">
        <v>382</v>
      </c>
      <c r="B112" s="9" t="s">
        <v>26</v>
      </c>
      <c r="C112" s="9" t="s">
        <v>116</v>
      </c>
      <c r="D112" s="9" t="s">
        <v>383</v>
      </c>
      <c r="E112" s="9" t="s">
        <v>23</v>
      </c>
      <c r="F112" s="11">
        <v>0</v>
      </c>
      <c r="G112" s="11">
        <v>39055.1</v>
      </c>
      <c r="H112" s="11">
        <v>50737.3</v>
      </c>
    </row>
    <row r="113" spans="1:8">
      <c r="A113" s="14" t="s">
        <v>387</v>
      </c>
      <c r="B113" s="9" t="s">
        <v>26</v>
      </c>
      <c r="C113" s="9" t="s">
        <v>386</v>
      </c>
      <c r="D113" s="9"/>
      <c r="E113" s="9"/>
      <c r="F113" s="11">
        <f>F114+F115</f>
        <v>0</v>
      </c>
      <c r="G113" s="11">
        <f t="shared" ref="G113:H113" si="12">G114+G115</f>
        <v>4876.3999999999996</v>
      </c>
      <c r="H113" s="11">
        <f t="shared" si="12"/>
        <v>75.400000000000006</v>
      </c>
    </row>
    <row r="114" spans="1:8" ht="63">
      <c r="A114" s="12" t="s">
        <v>393</v>
      </c>
      <c r="B114" s="9" t="s">
        <v>26</v>
      </c>
      <c r="C114" s="9" t="s">
        <v>386</v>
      </c>
      <c r="D114" s="9" t="s">
        <v>439</v>
      </c>
      <c r="E114" s="9" t="s">
        <v>23</v>
      </c>
      <c r="F114" s="11">
        <v>0</v>
      </c>
      <c r="G114" s="11">
        <v>4803.8999999999996</v>
      </c>
      <c r="H114" s="11">
        <v>0</v>
      </c>
    </row>
    <row r="115" spans="1:8" ht="63">
      <c r="A115" s="12" t="s">
        <v>394</v>
      </c>
      <c r="B115" s="9" t="s">
        <v>26</v>
      </c>
      <c r="C115" s="9" t="s">
        <v>386</v>
      </c>
      <c r="D115" s="9" t="s">
        <v>395</v>
      </c>
      <c r="E115" s="9" t="s">
        <v>23</v>
      </c>
      <c r="F115" s="11">
        <v>0</v>
      </c>
      <c r="G115" s="11">
        <v>72.5</v>
      </c>
      <c r="H115" s="11">
        <v>75.400000000000006</v>
      </c>
    </row>
    <row r="116" spans="1:8">
      <c r="A116" s="18" t="s">
        <v>133</v>
      </c>
      <c r="B116" s="21" t="s">
        <v>41</v>
      </c>
      <c r="C116" s="21" t="s">
        <v>14</v>
      </c>
      <c r="D116" s="21"/>
      <c r="E116" s="21"/>
      <c r="F116" s="22">
        <f>F117+F120+F122+F133</f>
        <v>177739.19999999998</v>
      </c>
      <c r="G116" s="22">
        <f>G117+G120+G122+G133</f>
        <v>78564.800000000017</v>
      </c>
      <c r="H116" s="22">
        <f>H117+H120+H122+H133</f>
        <v>78979.100000000006</v>
      </c>
    </row>
    <row r="117" spans="1:8">
      <c r="A117" s="14" t="s">
        <v>134</v>
      </c>
      <c r="B117" s="9" t="s">
        <v>41</v>
      </c>
      <c r="C117" s="9" t="s">
        <v>13</v>
      </c>
      <c r="D117" s="9"/>
      <c r="E117" s="9"/>
      <c r="F117" s="11">
        <f>SUM(F118:F119)</f>
        <v>68632.899999999994</v>
      </c>
      <c r="G117" s="11">
        <f>SUM(G118:G119)</f>
        <v>2700</v>
      </c>
      <c r="H117" s="11">
        <f>SUM(H118:H119)</f>
        <v>2700</v>
      </c>
    </row>
    <row r="118" spans="1:8" ht="78.75">
      <c r="A118" s="10" t="s">
        <v>441</v>
      </c>
      <c r="B118" s="9" t="s">
        <v>41</v>
      </c>
      <c r="C118" s="9" t="s">
        <v>13</v>
      </c>
      <c r="D118" s="9" t="s">
        <v>440</v>
      </c>
      <c r="E118" s="9" t="s">
        <v>129</v>
      </c>
      <c r="F118" s="11">
        <v>67632.899999999994</v>
      </c>
      <c r="G118" s="11">
        <v>0</v>
      </c>
      <c r="H118" s="11">
        <v>0</v>
      </c>
    </row>
    <row r="119" spans="1:8" ht="94.5">
      <c r="A119" s="12" t="s">
        <v>135</v>
      </c>
      <c r="B119" s="9" t="s">
        <v>41</v>
      </c>
      <c r="C119" s="9" t="s">
        <v>13</v>
      </c>
      <c r="D119" s="9" t="s">
        <v>136</v>
      </c>
      <c r="E119" s="9" t="s">
        <v>23</v>
      </c>
      <c r="F119" s="11">
        <v>1000</v>
      </c>
      <c r="G119" s="11">
        <v>2700</v>
      </c>
      <c r="H119" s="11">
        <v>2700</v>
      </c>
    </row>
    <row r="120" spans="1:8">
      <c r="A120" s="14" t="s">
        <v>137</v>
      </c>
      <c r="B120" s="9" t="s">
        <v>41</v>
      </c>
      <c r="C120" s="9" t="s">
        <v>16</v>
      </c>
      <c r="D120" s="9"/>
      <c r="E120" s="9"/>
      <c r="F120" s="11">
        <f>SUM(F121:F121)</f>
        <v>32531.3</v>
      </c>
      <c r="G120" s="11">
        <f>SUM(G121:G121)</f>
        <v>32531.3</v>
      </c>
      <c r="H120" s="11">
        <f>SUM(H121:H121)</f>
        <v>32531.3</v>
      </c>
    </row>
    <row r="121" spans="1:8" ht="78.75">
      <c r="A121" s="12" t="s">
        <v>285</v>
      </c>
      <c r="B121" s="9" t="s">
        <v>41</v>
      </c>
      <c r="C121" s="9" t="s">
        <v>16</v>
      </c>
      <c r="D121" s="9" t="s">
        <v>283</v>
      </c>
      <c r="E121" s="9" t="s">
        <v>132</v>
      </c>
      <c r="F121" s="11">
        <v>32531.3</v>
      </c>
      <c r="G121" s="11">
        <v>32531.3</v>
      </c>
      <c r="H121" s="11">
        <v>32531.3</v>
      </c>
    </row>
    <row r="122" spans="1:8">
      <c r="A122" s="14" t="s">
        <v>138</v>
      </c>
      <c r="B122" s="9" t="s">
        <v>41</v>
      </c>
      <c r="C122" s="9" t="s">
        <v>20</v>
      </c>
      <c r="D122" s="9"/>
      <c r="E122" s="9"/>
      <c r="F122" s="11">
        <f>SUM(F123:F132)</f>
        <v>64948.1</v>
      </c>
      <c r="G122" s="11">
        <f t="shared" ref="G122:H122" si="13">SUM(G123:G132)</f>
        <v>31000.400000000001</v>
      </c>
      <c r="H122" s="11">
        <f t="shared" si="13"/>
        <v>31000.400000000001</v>
      </c>
    </row>
    <row r="123" spans="1:8" ht="47.25">
      <c r="A123" s="12" t="s">
        <v>444</v>
      </c>
      <c r="B123" s="9" t="s">
        <v>41</v>
      </c>
      <c r="C123" s="9" t="s">
        <v>20</v>
      </c>
      <c r="D123" s="9" t="s">
        <v>443</v>
      </c>
      <c r="E123" s="9" t="s">
        <v>23</v>
      </c>
      <c r="F123" s="11">
        <v>7256</v>
      </c>
      <c r="G123" s="11">
        <v>7256</v>
      </c>
      <c r="H123" s="11">
        <v>7256</v>
      </c>
    </row>
    <row r="124" spans="1:8" ht="47.25">
      <c r="A124" s="12" t="s">
        <v>445</v>
      </c>
      <c r="B124" s="9" t="s">
        <v>41</v>
      </c>
      <c r="C124" s="9" t="s">
        <v>20</v>
      </c>
      <c r="D124" s="9" t="s">
        <v>442</v>
      </c>
      <c r="E124" s="9" t="s">
        <v>23</v>
      </c>
      <c r="F124" s="11">
        <v>2256.9</v>
      </c>
      <c r="G124" s="11">
        <v>4592.1000000000004</v>
      </c>
      <c r="H124" s="11">
        <v>4592.1000000000004</v>
      </c>
    </row>
    <row r="125" spans="1:8" ht="63">
      <c r="A125" s="12" t="s">
        <v>139</v>
      </c>
      <c r="B125" s="9" t="s">
        <v>41</v>
      </c>
      <c r="C125" s="9" t="s">
        <v>20</v>
      </c>
      <c r="D125" s="9" t="s">
        <v>140</v>
      </c>
      <c r="E125" s="9" t="s">
        <v>23</v>
      </c>
      <c r="F125" s="11">
        <v>750</v>
      </c>
      <c r="G125" s="11">
        <v>1497.6</v>
      </c>
      <c r="H125" s="11">
        <v>1497.6</v>
      </c>
    </row>
    <row r="126" spans="1:8" ht="63">
      <c r="A126" s="12" t="s">
        <v>141</v>
      </c>
      <c r="B126" s="9" t="s">
        <v>41</v>
      </c>
      <c r="C126" s="9" t="s">
        <v>20</v>
      </c>
      <c r="D126" s="9" t="s">
        <v>142</v>
      </c>
      <c r="E126" s="9" t="s">
        <v>23</v>
      </c>
      <c r="F126" s="11">
        <v>467.4</v>
      </c>
      <c r="G126" s="11">
        <v>467.4</v>
      </c>
      <c r="H126" s="11">
        <v>467.4</v>
      </c>
    </row>
    <row r="127" spans="1:8" ht="63">
      <c r="A127" s="12" t="s">
        <v>143</v>
      </c>
      <c r="B127" s="9" t="s">
        <v>41</v>
      </c>
      <c r="C127" s="9" t="s">
        <v>20</v>
      </c>
      <c r="D127" s="9" t="s">
        <v>144</v>
      </c>
      <c r="E127" s="9" t="s">
        <v>23</v>
      </c>
      <c r="F127" s="11">
        <v>12181.2</v>
      </c>
      <c r="G127" s="11">
        <v>5181.2</v>
      </c>
      <c r="H127" s="11">
        <v>5181.2</v>
      </c>
    </row>
    <row r="128" spans="1:8" ht="63">
      <c r="A128" s="12" t="s">
        <v>145</v>
      </c>
      <c r="B128" s="9" t="s">
        <v>41</v>
      </c>
      <c r="C128" s="9" t="s">
        <v>20</v>
      </c>
      <c r="D128" s="9" t="s">
        <v>146</v>
      </c>
      <c r="E128" s="9" t="s">
        <v>23</v>
      </c>
      <c r="F128" s="11">
        <v>1040</v>
      </c>
      <c r="G128" s="11">
        <v>2171.4</v>
      </c>
      <c r="H128" s="11">
        <v>2171.4</v>
      </c>
    </row>
    <row r="129" spans="1:8" ht="63">
      <c r="A129" s="12" t="s">
        <v>147</v>
      </c>
      <c r="B129" s="9" t="s">
        <v>41</v>
      </c>
      <c r="C129" s="9" t="s">
        <v>20</v>
      </c>
      <c r="D129" s="9" t="s">
        <v>148</v>
      </c>
      <c r="E129" s="9" t="s">
        <v>25</v>
      </c>
      <c r="F129" s="11">
        <v>10193.200000000001</v>
      </c>
      <c r="G129" s="11">
        <v>9834.7000000000007</v>
      </c>
      <c r="H129" s="11">
        <v>9834.7000000000007</v>
      </c>
    </row>
    <row r="130" spans="1:8" ht="78.75">
      <c r="A130" s="12" t="s">
        <v>412</v>
      </c>
      <c r="B130" s="9" t="s">
        <v>41</v>
      </c>
      <c r="C130" s="9" t="s">
        <v>20</v>
      </c>
      <c r="D130" s="9" t="s">
        <v>409</v>
      </c>
      <c r="E130" s="9" t="s">
        <v>23</v>
      </c>
      <c r="F130" s="11">
        <v>45</v>
      </c>
      <c r="G130" s="11">
        <v>0</v>
      </c>
      <c r="H130" s="11">
        <v>0</v>
      </c>
    </row>
    <row r="131" spans="1:8" ht="63">
      <c r="A131" s="12" t="s">
        <v>428</v>
      </c>
      <c r="B131" s="9" t="s">
        <v>41</v>
      </c>
      <c r="C131" s="9" t="s">
        <v>20</v>
      </c>
      <c r="D131" s="9" t="s">
        <v>429</v>
      </c>
      <c r="E131" s="9" t="s">
        <v>23</v>
      </c>
      <c r="F131" s="11">
        <v>818.5</v>
      </c>
      <c r="G131" s="11">
        <v>0</v>
      </c>
      <c r="H131" s="11">
        <v>0</v>
      </c>
    </row>
    <row r="132" spans="1:8" ht="78.75">
      <c r="A132" s="12" t="s">
        <v>372</v>
      </c>
      <c r="B132" s="9" t="s">
        <v>41</v>
      </c>
      <c r="C132" s="9" t="s">
        <v>20</v>
      </c>
      <c r="D132" s="9" t="s">
        <v>396</v>
      </c>
      <c r="E132" s="9" t="s">
        <v>23</v>
      </c>
      <c r="F132" s="11">
        <v>29939.9</v>
      </c>
      <c r="G132" s="11">
        <v>0</v>
      </c>
      <c r="H132" s="11">
        <v>0</v>
      </c>
    </row>
    <row r="133" spans="1:8">
      <c r="A133" s="14" t="s">
        <v>149</v>
      </c>
      <c r="B133" s="9" t="s">
        <v>41</v>
      </c>
      <c r="C133" s="9" t="s">
        <v>41</v>
      </c>
      <c r="D133" s="9"/>
      <c r="E133" s="9"/>
      <c r="F133" s="11">
        <f>SUM(F134:F136)</f>
        <v>11626.900000000001</v>
      </c>
      <c r="G133" s="11">
        <f>SUM(G134:G136)</f>
        <v>12333.1</v>
      </c>
      <c r="H133" s="11">
        <f>SUM(H134:H136)</f>
        <v>12747.4</v>
      </c>
    </row>
    <row r="134" spans="1:8" ht="78.75">
      <c r="A134" s="12" t="s">
        <v>150</v>
      </c>
      <c r="B134" s="9" t="s">
        <v>41</v>
      </c>
      <c r="C134" s="9" t="s">
        <v>41</v>
      </c>
      <c r="D134" s="9" t="s">
        <v>151</v>
      </c>
      <c r="E134" s="9" t="s">
        <v>18</v>
      </c>
      <c r="F134" s="11">
        <v>10520.6</v>
      </c>
      <c r="G134" s="11">
        <v>10536.6</v>
      </c>
      <c r="H134" s="11">
        <v>10943.3</v>
      </c>
    </row>
    <row r="135" spans="1:8" ht="94.5">
      <c r="A135" s="12" t="s">
        <v>152</v>
      </c>
      <c r="B135" s="9" t="s">
        <v>41</v>
      </c>
      <c r="C135" s="9" t="s">
        <v>41</v>
      </c>
      <c r="D135" s="9" t="s">
        <v>153</v>
      </c>
      <c r="E135" s="9" t="s">
        <v>23</v>
      </c>
      <c r="F135" s="11">
        <v>1104.7</v>
      </c>
      <c r="G135" s="11">
        <v>1794.9</v>
      </c>
      <c r="H135" s="11">
        <v>1802.5</v>
      </c>
    </row>
    <row r="136" spans="1:8" ht="78.75">
      <c r="A136" s="12" t="s">
        <v>154</v>
      </c>
      <c r="B136" s="9" t="s">
        <v>41</v>
      </c>
      <c r="C136" s="9" t="s">
        <v>41</v>
      </c>
      <c r="D136" s="9" t="s">
        <v>153</v>
      </c>
      <c r="E136" s="9" t="s">
        <v>25</v>
      </c>
      <c r="F136" s="11">
        <v>1.6</v>
      </c>
      <c r="G136" s="11">
        <v>1.6</v>
      </c>
      <c r="H136" s="11">
        <v>1.6</v>
      </c>
    </row>
    <row r="137" spans="1:8">
      <c r="A137" s="18" t="s">
        <v>155</v>
      </c>
      <c r="B137" s="21" t="s">
        <v>45</v>
      </c>
      <c r="C137" s="21" t="s">
        <v>14</v>
      </c>
      <c r="D137" s="21"/>
      <c r="E137" s="21"/>
      <c r="F137" s="22">
        <f>F138</f>
        <v>818.90000000000009</v>
      </c>
      <c r="G137" s="22">
        <f t="shared" ref="G137:H137" si="14">G138</f>
        <v>674.9</v>
      </c>
      <c r="H137" s="22">
        <f t="shared" si="14"/>
        <v>701.9</v>
      </c>
    </row>
    <row r="138" spans="1:8">
      <c r="A138" s="14" t="s">
        <v>156</v>
      </c>
      <c r="B138" s="9" t="s">
        <v>45</v>
      </c>
      <c r="C138" s="9" t="s">
        <v>20</v>
      </c>
      <c r="D138" s="9"/>
      <c r="E138" s="9"/>
      <c r="F138" s="11">
        <f>F139+F140+F141</f>
        <v>818.90000000000009</v>
      </c>
      <c r="G138" s="11">
        <f t="shared" ref="G138:H138" si="15">G139+G140+G141</f>
        <v>674.9</v>
      </c>
      <c r="H138" s="11">
        <f t="shared" si="15"/>
        <v>701.9</v>
      </c>
    </row>
    <row r="139" spans="1:8" s="2" customFormat="1" ht="63">
      <c r="A139" s="12" t="s">
        <v>157</v>
      </c>
      <c r="B139" s="9" t="s">
        <v>45</v>
      </c>
      <c r="C139" s="9" t="s">
        <v>20</v>
      </c>
      <c r="D139" s="9" t="s">
        <v>158</v>
      </c>
      <c r="E139" s="9" t="s">
        <v>23</v>
      </c>
      <c r="F139" s="11">
        <v>571.70000000000005</v>
      </c>
      <c r="G139" s="11">
        <v>594.6</v>
      </c>
      <c r="H139" s="11">
        <v>618.4</v>
      </c>
    </row>
    <row r="140" spans="1:8" s="2" customFormat="1" ht="63">
      <c r="A140" s="12" t="s">
        <v>159</v>
      </c>
      <c r="B140" s="9" t="s">
        <v>45</v>
      </c>
      <c r="C140" s="9" t="s">
        <v>20</v>
      </c>
      <c r="D140" s="9" t="s">
        <v>160</v>
      </c>
      <c r="E140" s="9" t="s">
        <v>23</v>
      </c>
      <c r="F140" s="11">
        <v>77.2</v>
      </c>
      <c r="G140" s="11">
        <v>80.3</v>
      </c>
      <c r="H140" s="11">
        <v>83.5</v>
      </c>
    </row>
    <row r="141" spans="1:8" s="2" customFormat="1" ht="63">
      <c r="A141" s="12" t="s">
        <v>446</v>
      </c>
      <c r="B141" s="9" t="s">
        <v>45</v>
      </c>
      <c r="C141" s="9" t="s">
        <v>20</v>
      </c>
      <c r="D141" s="9" t="s">
        <v>447</v>
      </c>
      <c r="E141" s="9" t="s">
        <v>23</v>
      </c>
      <c r="F141" s="11">
        <v>170</v>
      </c>
      <c r="G141" s="11">
        <v>0</v>
      </c>
      <c r="H141" s="11">
        <v>0</v>
      </c>
    </row>
    <row r="142" spans="1:8" s="2" customFormat="1">
      <c r="A142" s="18" t="s">
        <v>161</v>
      </c>
      <c r="B142" s="21" t="s">
        <v>50</v>
      </c>
      <c r="C142" s="21" t="s">
        <v>14</v>
      </c>
      <c r="D142" s="21"/>
      <c r="E142" s="21"/>
      <c r="F142" s="22">
        <f>F143+F149+F166+F174+F177</f>
        <v>681737.1</v>
      </c>
      <c r="G142" s="22">
        <f>G143+G149+G166+G174+G177</f>
        <v>638418.90000000014</v>
      </c>
      <c r="H142" s="22">
        <f>H143+H149+H166+H174+H177</f>
        <v>609421.89999999991</v>
      </c>
    </row>
    <row r="143" spans="1:8" s="2" customFormat="1">
      <c r="A143" s="14" t="s">
        <v>162</v>
      </c>
      <c r="B143" s="9" t="s">
        <v>50</v>
      </c>
      <c r="C143" s="9" t="s">
        <v>13</v>
      </c>
      <c r="D143" s="9"/>
      <c r="E143" s="9"/>
      <c r="F143" s="11">
        <f>SUM(F144:F148)</f>
        <v>218731.19999999998</v>
      </c>
      <c r="G143" s="11">
        <f>SUM(G144:G148)</f>
        <v>209357.30000000002</v>
      </c>
      <c r="H143" s="11">
        <f>SUM(H144:H148)</f>
        <v>211292.9</v>
      </c>
    </row>
    <row r="144" spans="1:8" s="2" customFormat="1" ht="47.25">
      <c r="A144" s="12" t="s">
        <v>163</v>
      </c>
      <c r="B144" s="9" t="s">
        <v>50</v>
      </c>
      <c r="C144" s="9" t="s">
        <v>13</v>
      </c>
      <c r="D144" s="9" t="s">
        <v>164</v>
      </c>
      <c r="E144" s="9" t="s">
        <v>93</v>
      </c>
      <c r="F144" s="11">
        <v>54484.7</v>
      </c>
      <c r="G144" s="13">
        <v>40088.9</v>
      </c>
      <c r="H144" s="11">
        <v>37054.9</v>
      </c>
    </row>
    <row r="145" spans="1:8" ht="47.25">
      <c r="A145" s="14" t="s">
        <v>165</v>
      </c>
      <c r="B145" s="9" t="s">
        <v>50</v>
      </c>
      <c r="C145" s="9" t="s">
        <v>13</v>
      </c>
      <c r="D145" s="9" t="s">
        <v>166</v>
      </c>
      <c r="E145" s="9" t="s">
        <v>93</v>
      </c>
      <c r="F145" s="11">
        <v>25650</v>
      </c>
      <c r="G145" s="13">
        <v>26676.7</v>
      </c>
      <c r="H145" s="11">
        <v>27744.3</v>
      </c>
    </row>
    <row r="146" spans="1:8" ht="110.25">
      <c r="A146" s="12" t="s">
        <v>287</v>
      </c>
      <c r="B146" s="9" t="s">
        <v>50</v>
      </c>
      <c r="C146" s="9" t="s">
        <v>13</v>
      </c>
      <c r="D146" s="9" t="s">
        <v>286</v>
      </c>
      <c r="E146" s="9" t="s">
        <v>93</v>
      </c>
      <c r="F146" s="11">
        <v>136150.9</v>
      </c>
      <c r="G146" s="11">
        <v>141593.70000000001</v>
      </c>
      <c r="H146" s="11">
        <v>145455.79999999999</v>
      </c>
    </row>
    <row r="147" spans="1:8" ht="31.5">
      <c r="A147" s="14" t="s">
        <v>418</v>
      </c>
      <c r="B147" s="9" t="s">
        <v>50</v>
      </c>
      <c r="C147" s="9" t="s">
        <v>13</v>
      </c>
      <c r="D147" s="9" t="s">
        <v>419</v>
      </c>
      <c r="E147" s="9" t="s">
        <v>93</v>
      </c>
      <c r="F147" s="11">
        <v>1965.7</v>
      </c>
      <c r="G147" s="11">
        <v>0</v>
      </c>
      <c r="H147" s="11">
        <v>0</v>
      </c>
    </row>
    <row r="148" spans="1:8" ht="63">
      <c r="A148" s="12" t="s">
        <v>167</v>
      </c>
      <c r="B148" s="9" t="s">
        <v>50</v>
      </c>
      <c r="C148" s="9" t="s">
        <v>13</v>
      </c>
      <c r="D148" s="9" t="s">
        <v>168</v>
      </c>
      <c r="E148" s="9" t="s">
        <v>93</v>
      </c>
      <c r="F148" s="11">
        <v>479.9</v>
      </c>
      <c r="G148" s="11">
        <v>998</v>
      </c>
      <c r="H148" s="11">
        <v>1037.9000000000001</v>
      </c>
    </row>
    <row r="149" spans="1:8">
      <c r="A149" s="14" t="s">
        <v>169</v>
      </c>
      <c r="B149" s="9" t="s">
        <v>50</v>
      </c>
      <c r="C149" s="9" t="s">
        <v>16</v>
      </c>
      <c r="D149" s="9"/>
      <c r="E149" s="9"/>
      <c r="F149" s="11">
        <f>SUM(F150:F165)</f>
        <v>362439.2</v>
      </c>
      <c r="G149" s="11">
        <f>SUM(G150:G165)</f>
        <v>377008.20000000007</v>
      </c>
      <c r="H149" s="11">
        <f>SUM(H150:H165)</f>
        <v>352953.2</v>
      </c>
    </row>
    <row r="150" spans="1:8" ht="47.25">
      <c r="A150" s="12" t="s">
        <v>163</v>
      </c>
      <c r="B150" s="9" t="s">
        <v>50</v>
      </c>
      <c r="C150" s="9" t="s">
        <v>16</v>
      </c>
      <c r="D150" s="9" t="s">
        <v>164</v>
      </c>
      <c r="E150" s="9" t="s">
        <v>93</v>
      </c>
      <c r="F150" s="11">
        <v>55064.5</v>
      </c>
      <c r="G150" s="11">
        <v>50264.3</v>
      </c>
      <c r="H150" s="11">
        <v>47184.3</v>
      </c>
    </row>
    <row r="151" spans="1:8" ht="47.25">
      <c r="A151" s="12" t="s">
        <v>170</v>
      </c>
      <c r="B151" s="9" t="s">
        <v>50</v>
      </c>
      <c r="C151" s="9" t="s">
        <v>16</v>
      </c>
      <c r="D151" s="9" t="s">
        <v>171</v>
      </c>
      <c r="E151" s="9" t="s">
        <v>93</v>
      </c>
      <c r="F151" s="11">
        <v>538.4</v>
      </c>
      <c r="G151" s="11">
        <v>560.4</v>
      </c>
      <c r="H151" s="11">
        <v>583.29999999999995</v>
      </c>
    </row>
    <row r="152" spans="1:8" ht="47.25">
      <c r="A152" s="12" t="s">
        <v>172</v>
      </c>
      <c r="B152" s="9" t="s">
        <v>50</v>
      </c>
      <c r="C152" s="9" t="s">
        <v>16</v>
      </c>
      <c r="D152" s="9" t="s">
        <v>173</v>
      </c>
      <c r="E152" s="9" t="s">
        <v>93</v>
      </c>
      <c r="F152" s="11">
        <v>4861.5</v>
      </c>
      <c r="G152" s="11">
        <v>5056.6000000000004</v>
      </c>
      <c r="H152" s="11">
        <v>5259.3</v>
      </c>
    </row>
    <row r="153" spans="1:8" ht="47.25">
      <c r="A153" s="12" t="s">
        <v>367</v>
      </c>
      <c r="B153" s="9" t="s">
        <v>50</v>
      </c>
      <c r="C153" s="9" t="s">
        <v>16</v>
      </c>
      <c r="D153" s="9" t="s">
        <v>368</v>
      </c>
      <c r="E153" s="9" t="s">
        <v>93</v>
      </c>
      <c r="F153" s="11">
        <v>1827.2</v>
      </c>
      <c r="G153" s="11">
        <v>781.5</v>
      </c>
      <c r="H153" s="11">
        <v>932.9</v>
      </c>
    </row>
    <row r="154" spans="1:8" ht="47.25">
      <c r="A154" s="12" t="s">
        <v>289</v>
      </c>
      <c r="B154" s="9" t="s">
        <v>50</v>
      </c>
      <c r="C154" s="9" t="s">
        <v>16</v>
      </c>
      <c r="D154" s="9" t="s">
        <v>291</v>
      </c>
      <c r="E154" s="9" t="s">
        <v>93</v>
      </c>
      <c r="F154" s="11">
        <v>1964.4</v>
      </c>
      <c r="G154" s="11">
        <v>2043.4</v>
      </c>
      <c r="H154" s="11">
        <v>2125.6</v>
      </c>
    </row>
    <row r="155" spans="1:8" ht="63">
      <c r="A155" s="12" t="s">
        <v>290</v>
      </c>
      <c r="B155" s="9" t="s">
        <v>50</v>
      </c>
      <c r="C155" s="9" t="s">
        <v>16</v>
      </c>
      <c r="D155" s="9" t="s">
        <v>292</v>
      </c>
      <c r="E155" s="9" t="s">
        <v>93</v>
      </c>
      <c r="F155" s="11">
        <v>868.6</v>
      </c>
      <c r="G155" s="11">
        <v>903.8</v>
      </c>
      <c r="H155" s="11">
        <v>940.5</v>
      </c>
    </row>
    <row r="156" spans="1:8" ht="94.5">
      <c r="A156" s="12" t="s">
        <v>397</v>
      </c>
      <c r="B156" s="9" t="s">
        <v>50</v>
      </c>
      <c r="C156" s="9" t="s">
        <v>16</v>
      </c>
      <c r="D156" s="9" t="s">
        <v>398</v>
      </c>
      <c r="E156" s="9" t="s">
        <v>93</v>
      </c>
      <c r="F156" s="11">
        <v>173.6</v>
      </c>
      <c r="G156" s="11">
        <v>0</v>
      </c>
      <c r="H156" s="11">
        <v>0</v>
      </c>
    </row>
    <row r="157" spans="1:8" ht="47.25">
      <c r="A157" s="12" t="s">
        <v>399</v>
      </c>
      <c r="B157" s="9" t="s">
        <v>50</v>
      </c>
      <c r="C157" s="9" t="s">
        <v>16</v>
      </c>
      <c r="D157" s="9" t="s">
        <v>400</v>
      </c>
      <c r="E157" s="9" t="s">
        <v>93</v>
      </c>
      <c r="F157" s="11">
        <v>208.6</v>
      </c>
      <c r="G157" s="11">
        <v>217.2</v>
      </c>
      <c r="H157" s="11">
        <v>225.9</v>
      </c>
    </row>
    <row r="158" spans="1:8" ht="47.25">
      <c r="A158" s="12" t="s">
        <v>328</v>
      </c>
      <c r="B158" s="9" t="s">
        <v>50</v>
      </c>
      <c r="C158" s="9" t="s">
        <v>16</v>
      </c>
      <c r="D158" s="9" t="s">
        <v>329</v>
      </c>
      <c r="E158" s="9" t="s">
        <v>93</v>
      </c>
      <c r="F158" s="11">
        <v>15467.8</v>
      </c>
      <c r="G158" s="11">
        <v>15467.8</v>
      </c>
      <c r="H158" s="11">
        <v>0</v>
      </c>
    </row>
    <row r="159" spans="1:8" ht="110.25">
      <c r="A159" s="12" t="s">
        <v>287</v>
      </c>
      <c r="B159" s="9" t="s">
        <v>50</v>
      </c>
      <c r="C159" s="9" t="s">
        <v>16</v>
      </c>
      <c r="D159" s="9" t="s">
        <v>286</v>
      </c>
      <c r="E159" s="9" t="s">
        <v>93</v>
      </c>
      <c r="F159" s="11">
        <v>254922.5</v>
      </c>
      <c r="G159" s="11">
        <v>273308.40000000002</v>
      </c>
      <c r="H159" s="11">
        <v>286306.5</v>
      </c>
    </row>
    <row r="160" spans="1:8" ht="63">
      <c r="A160" s="12" t="s">
        <v>338</v>
      </c>
      <c r="B160" s="9" t="s">
        <v>50</v>
      </c>
      <c r="C160" s="9" t="s">
        <v>16</v>
      </c>
      <c r="D160" s="9" t="s">
        <v>380</v>
      </c>
      <c r="E160" s="9" t="s">
        <v>93</v>
      </c>
      <c r="F160" s="11">
        <v>18843.7</v>
      </c>
      <c r="G160" s="11">
        <v>19286.2</v>
      </c>
      <c r="H160" s="11">
        <v>2892.9</v>
      </c>
    </row>
    <row r="161" spans="1:8" ht="31.5">
      <c r="A161" s="14" t="s">
        <v>418</v>
      </c>
      <c r="B161" s="9" t="s">
        <v>50</v>
      </c>
      <c r="C161" s="9" t="s">
        <v>16</v>
      </c>
      <c r="D161" s="9" t="s">
        <v>419</v>
      </c>
      <c r="E161" s="9" t="s">
        <v>93</v>
      </c>
      <c r="F161" s="11">
        <v>1424.1</v>
      </c>
      <c r="G161" s="11">
        <v>0</v>
      </c>
      <c r="H161" s="11">
        <v>0</v>
      </c>
    </row>
    <row r="162" spans="1:8" ht="78.75">
      <c r="A162" s="12" t="s">
        <v>381</v>
      </c>
      <c r="B162" s="9" t="s">
        <v>50</v>
      </c>
      <c r="C162" s="9" t="s">
        <v>16</v>
      </c>
      <c r="D162" s="9" t="s">
        <v>378</v>
      </c>
      <c r="E162" s="9" t="s">
        <v>93</v>
      </c>
      <c r="F162" s="11">
        <v>647.9</v>
      </c>
      <c r="G162" s="11">
        <v>647.9</v>
      </c>
      <c r="H162" s="11">
        <v>647.9</v>
      </c>
    </row>
    <row r="163" spans="1:8" ht="63">
      <c r="A163" s="12" t="s">
        <v>401</v>
      </c>
      <c r="B163" s="9" t="s">
        <v>50</v>
      </c>
      <c r="C163" s="9" t="s">
        <v>16</v>
      </c>
      <c r="D163" s="9" t="s">
        <v>402</v>
      </c>
      <c r="E163" s="9" t="s">
        <v>93</v>
      </c>
      <c r="F163" s="11">
        <v>2835.7</v>
      </c>
      <c r="G163" s="11">
        <v>2835.7</v>
      </c>
      <c r="H163" s="11">
        <v>0</v>
      </c>
    </row>
    <row r="164" spans="1:8" ht="63">
      <c r="A164" s="12" t="s">
        <v>167</v>
      </c>
      <c r="B164" s="9" t="s">
        <v>50</v>
      </c>
      <c r="C164" s="9" t="s">
        <v>16</v>
      </c>
      <c r="D164" s="9" t="s">
        <v>168</v>
      </c>
      <c r="E164" s="9" t="s">
        <v>93</v>
      </c>
      <c r="F164" s="11">
        <v>2633.7</v>
      </c>
      <c r="G164" s="11">
        <v>5478</v>
      </c>
      <c r="H164" s="11">
        <v>5697.1</v>
      </c>
    </row>
    <row r="165" spans="1:8" ht="63">
      <c r="A165" s="12" t="s">
        <v>174</v>
      </c>
      <c r="B165" s="9" t="s">
        <v>50</v>
      </c>
      <c r="C165" s="9" t="s">
        <v>16</v>
      </c>
      <c r="D165" s="9" t="s">
        <v>175</v>
      </c>
      <c r="E165" s="9" t="s">
        <v>93</v>
      </c>
      <c r="F165" s="11">
        <v>157</v>
      </c>
      <c r="G165" s="11">
        <v>157</v>
      </c>
      <c r="H165" s="11">
        <v>157</v>
      </c>
    </row>
    <row r="166" spans="1:8">
      <c r="A166" s="14" t="s">
        <v>176</v>
      </c>
      <c r="B166" s="9" t="s">
        <v>50</v>
      </c>
      <c r="C166" s="9" t="s">
        <v>20</v>
      </c>
      <c r="D166" s="9"/>
      <c r="E166" s="9"/>
      <c r="F166" s="11">
        <f>SUM(F167:F173)</f>
        <v>64097.5</v>
      </c>
      <c r="G166" s="11">
        <f>SUM(G167:G173)</f>
        <v>19378.800000000003</v>
      </c>
      <c r="H166" s="11">
        <f>SUM(H167:H173)</f>
        <v>15704.999999999998</v>
      </c>
    </row>
    <row r="167" spans="1:8" ht="47.25">
      <c r="A167" s="12" t="s">
        <v>163</v>
      </c>
      <c r="B167" s="9" t="s">
        <v>50</v>
      </c>
      <c r="C167" s="9" t="s">
        <v>20</v>
      </c>
      <c r="D167" s="9" t="s">
        <v>164</v>
      </c>
      <c r="E167" s="9" t="s">
        <v>93</v>
      </c>
      <c r="F167" s="11">
        <v>27876.1</v>
      </c>
      <c r="G167" s="11">
        <v>8508.2999999999993</v>
      </c>
      <c r="H167" s="11">
        <v>4929.8</v>
      </c>
    </row>
    <row r="168" spans="1:8" ht="47.25">
      <c r="A168" s="12" t="s">
        <v>379</v>
      </c>
      <c r="B168" s="9" t="s">
        <v>50</v>
      </c>
      <c r="C168" s="9" t="s">
        <v>20</v>
      </c>
      <c r="D168" s="9" t="s">
        <v>377</v>
      </c>
      <c r="E168" s="9" t="s">
        <v>93</v>
      </c>
      <c r="F168" s="11">
        <v>0</v>
      </c>
      <c r="G168" s="11">
        <v>3.2</v>
      </c>
      <c r="H168" s="11">
        <v>3.4</v>
      </c>
    </row>
    <row r="169" spans="1:8" ht="47.25">
      <c r="A169" s="12" t="s">
        <v>430</v>
      </c>
      <c r="B169" s="9" t="s">
        <v>50</v>
      </c>
      <c r="C169" s="9" t="s">
        <v>20</v>
      </c>
      <c r="D169" s="9" t="s">
        <v>431</v>
      </c>
      <c r="E169" s="9" t="s">
        <v>93</v>
      </c>
      <c r="F169" s="11">
        <v>1467.2</v>
      </c>
      <c r="G169" s="11">
        <v>448</v>
      </c>
      <c r="H169" s="11">
        <v>259.60000000000002</v>
      </c>
    </row>
    <row r="170" spans="1:8" ht="110.25">
      <c r="A170" s="12" t="s">
        <v>287</v>
      </c>
      <c r="B170" s="9" t="s">
        <v>50</v>
      </c>
      <c r="C170" s="9" t="s">
        <v>20</v>
      </c>
      <c r="D170" s="9" t="s">
        <v>286</v>
      </c>
      <c r="E170" s="9" t="s">
        <v>93</v>
      </c>
      <c r="F170" s="11">
        <v>3301.3</v>
      </c>
      <c r="G170" s="11">
        <v>3928.2</v>
      </c>
      <c r="H170" s="11">
        <v>4032.5</v>
      </c>
    </row>
    <row r="171" spans="1:8" ht="31.5">
      <c r="A171" s="14" t="s">
        <v>418</v>
      </c>
      <c r="B171" s="9" t="s">
        <v>50</v>
      </c>
      <c r="C171" s="9" t="s">
        <v>20</v>
      </c>
      <c r="D171" s="9" t="s">
        <v>419</v>
      </c>
      <c r="E171" s="9" t="s">
        <v>93</v>
      </c>
      <c r="F171" s="11">
        <v>1957.5</v>
      </c>
      <c r="G171" s="11">
        <v>0</v>
      </c>
      <c r="H171" s="11">
        <v>0</v>
      </c>
    </row>
    <row r="172" spans="1:8" ht="63">
      <c r="A172" s="12" t="s">
        <v>167</v>
      </c>
      <c r="B172" s="9" t="s">
        <v>50</v>
      </c>
      <c r="C172" s="9" t="s">
        <v>20</v>
      </c>
      <c r="D172" s="9" t="s">
        <v>168</v>
      </c>
      <c r="E172" s="9" t="s">
        <v>93</v>
      </c>
      <c r="F172" s="11">
        <v>36.799999999999997</v>
      </c>
      <c r="G172" s="11">
        <v>147</v>
      </c>
      <c r="H172" s="11">
        <v>152.80000000000001</v>
      </c>
    </row>
    <row r="173" spans="1:8" ht="47.25">
      <c r="A173" s="14" t="s">
        <v>177</v>
      </c>
      <c r="B173" s="9" t="s">
        <v>50</v>
      </c>
      <c r="C173" s="9" t="s">
        <v>20</v>
      </c>
      <c r="D173" s="9" t="s">
        <v>178</v>
      </c>
      <c r="E173" s="9" t="s">
        <v>93</v>
      </c>
      <c r="F173" s="11">
        <v>29458.6</v>
      </c>
      <c r="G173" s="11">
        <v>6344.1</v>
      </c>
      <c r="H173" s="11">
        <v>6326.9</v>
      </c>
    </row>
    <row r="174" spans="1:8">
      <c r="A174" s="14" t="s">
        <v>179</v>
      </c>
      <c r="B174" s="9" t="s">
        <v>50</v>
      </c>
      <c r="C174" s="9" t="s">
        <v>50</v>
      </c>
      <c r="D174" s="9"/>
      <c r="E174" s="9"/>
      <c r="F174" s="11">
        <f>F175+F176</f>
        <v>219.2</v>
      </c>
      <c r="G174" s="11">
        <f t="shared" ref="G174:H174" si="16">G175+G176</f>
        <v>219.2</v>
      </c>
      <c r="H174" s="11">
        <f t="shared" si="16"/>
        <v>219.2</v>
      </c>
    </row>
    <row r="175" spans="1:8" ht="63">
      <c r="A175" s="12" t="s">
        <v>330</v>
      </c>
      <c r="B175" s="9" t="s">
        <v>50</v>
      </c>
      <c r="C175" s="9" t="s">
        <v>50</v>
      </c>
      <c r="D175" s="9" t="s">
        <v>331</v>
      </c>
      <c r="E175" s="9" t="s">
        <v>23</v>
      </c>
      <c r="F175" s="11">
        <v>210</v>
      </c>
      <c r="G175" s="11">
        <v>210</v>
      </c>
      <c r="H175" s="11">
        <v>210</v>
      </c>
    </row>
    <row r="176" spans="1:8" ht="63">
      <c r="A176" s="12" t="s">
        <v>403</v>
      </c>
      <c r="B176" s="9" t="s">
        <v>50</v>
      </c>
      <c r="C176" s="9" t="s">
        <v>50</v>
      </c>
      <c r="D176" s="9" t="s">
        <v>404</v>
      </c>
      <c r="E176" s="9" t="s">
        <v>23</v>
      </c>
      <c r="F176" s="11">
        <v>9.1999999999999993</v>
      </c>
      <c r="G176" s="11">
        <v>9.1999999999999993</v>
      </c>
      <c r="H176" s="11">
        <v>9.1999999999999993</v>
      </c>
    </row>
    <row r="177" spans="1:8">
      <c r="A177" s="14" t="s">
        <v>190</v>
      </c>
      <c r="B177" s="9" t="s">
        <v>50</v>
      </c>
      <c r="C177" s="9" t="s">
        <v>116</v>
      </c>
      <c r="D177" s="9"/>
      <c r="E177" s="9"/>
      <c r="F177" s="11">
        <f>SUM(F178:F189)</f>
        <v>36250</v>
      </c>
      <c r="G177" s="11">
        <f>SUM(G178:G189)</f>
        <v>32455.4</v>
      </c>
      <c r="H177" s="11">
        <f>SUM(H178:H189)</f>
        <v>29251.600000000002</v>
      </c>
    </row>
    <row r="178" spans="1:8" ht="63">
      <c r="A178" s="12" t="s">
        <v>191</v>
      </c>
      <c r="B178" s="9" t="s">
        <v>50</v>
      </c>
      <c r="C178" s="9" t="s">
        <v>116</v>
      </c>
      <c r="D178" s="9" t="s">
        <v>192</v>
      </c>
      <c r="E178" s="9" t="s">
        <v>18</v>
      </c>
      <c r="F178" s="11">
        <v>5751.3</v>
      </c>
      <c r="G178" s="11">
        <v>5689.5</v>
      </c>
      <c r="H178" s="11">
        <v>5935.6</v>
      </c>
    </row>
    <row r="179" spans="1:8" ht="78.75">
      <c r="A179" s="12" t="s">
        <v>349</v>
      </c>
      <c r="B179" s="9" t="s">
        <v>50</v>
      </c>
      <c r="C179" s="9" t="s">
        <v>116</v>
      </c>
      <c r="D179" s="9" t="s">
        <v>194</v>
      </c>
      <c r="E179" s="9" t="s">
        <v>18</v>
      </c>
      <c r="F179" s="11">
        <v>21.5</v>
      </c>
      <c r="G179" s="11">
        <v>21.5</v>
      </c>
      <c r="H179" s="11">
        <v>21.5</v>
      </c>
    </row>
    <row r="180" spans="1:8" ht="78.75">
      <c r="A180" s="12" t="s">
        <v>193</v>
      </c>
      <c r="B180" s="9" t="s">
        <v>50</v>
      </c>
      <c r="C180" s="9" t="s">
        <v>116</v>
      </c>
      <c r="D180" s="9" t="s">
        <v>194</v>
      </c>
      <c r="E180" s="9" t="s">
        <v>23</v>
      </c>
      <c r="F180" s="11">
        <v>296.89999999999998</v>
      </c>
      <c r="G180" s="11">
        <v>722.4</v>
      </c>
      <c r="H180" s="11">
        <v>752.1</v>
      </c>
    </row>
    <row r="181" spans="1:8" ht="63">
      <c r="A181" s="12" t="s">
        <v>195</v>
      </c>
      <c r="B181" s="9" t="s">
        <v>50</v>
      </c>
      <c r="C181" s="9" t="s">
        <v>116</v>
      </c>
      <c r="D181" s="9" t="s">
        <v>194</v>
      </c>
      <c r="E181" s="9" t="s">
        <v>25</v>
      </c>
      <c r="F181" s="11">
        <v>10.199999999999999</v>
      </c>
      <c r="G181" s="11">
        <v>10.199999999999999</v>
      </c>
      <c r="H181" s="11">
        <v>10.199999999999999</v>
      </c>
    </row>
    <row r="182" spans="1:8" ht="47.25">
      <c r="A182" s="12" t="s">
        <v>197</v>
      </c>
      <c r="B182" s="9" t="s">
        <v>50</v>
      </c>
      <c r="C182" s="9" t="s">
        <v>116</v>
      </c>
      <c r="D182" s="9" t="s">
        <v>196</v>
      </c>
      <c r="E182" s="9" t="s">
        <v>93</v>
      </c>
      <c r="F182" s="11">
        <v>13943</v>
      </c>
      <c r="G182" s="11">
        <v>8994.4</v>
      </c>
      <c r="H182" s="11">
        <v>4833.7</v>
      </c>
    </row>
    <row r="183" spans="1:8" ht="47.25">
      <c r="A183" s="12" t="s">
        <v>427</v>
      </c>
      <c r="B183" s="9" t="s">
        <v>50</v>
      </c>
      <c r="C183" s="9" t="s">
        <v>116</v>
      </c>
      <c r="D183" s="9" t="s">
        <v>423</v>
      </c>
      <c r="E183" s="9" t="s">
        <v>93</v>
      </c>
      <c r="F183" s="11">
        <v>0</v>
      </c>
      <c r="G183" s="11">
        <v>6.7</v>
      </c>
      <c r="H183" s="11">
        <v>7</v>
      </c>
    </row>
    <row r="184" spans="1:8" ht="78.75">
      <c r="A184" s="12" t="s">
        <v>198</v>
      </c>
      <c r="B184" s="9" t="s">
        <v>50</v>
      </c>
      <c r="C184" s="9" t="s">
        <v>116</v>
      </c>
      <c r="D184" s="9" t="s">
        <v>199</v>
      </c>
      <c r="E184" s="9" t="s">
        <v>18</v>
      </c>
      <c r="F184" s="11">
        <v>2083</v>
      </c>
      <c r="G184" s="11">
        <v>2166.3000000000002</v>
      </c>
      <c r="H184" s="11">
        <v>2253</v>
      </c>
    </row>
    <row r="185" spans="1:8" ht="47.25">
      <c r="A185" s="12" t="s">
        <v>180</v>
      </c>
      <c r="B185" s="9" t="s">
        <v>50</v>
      </c>
      <c r="C185" s="9" t="s">
        <v>116</v>
      </c>
      <c r="D185" s="9" t="s">
        <v>181</v>
      </c>
      <c r="E185" s="9" t="s">
        <v>23</v>
      </c>
      <c r="F185" s="11">
        <v>130</v>
      </c>
      <c r="G185" s="11">
        <v>270.39999999999998</v>
      </c>
      <c r="H185" s="11">
        <v>281.2</v>
      </c>
    </row>
    <row r="186" spans="1:8" ht="47.25">
      <c r="A186" s="12" t="s">
        <v>182</v>
      </c>
      <c r="B186" s="9" t="s">
        <v>50</v>
      </c>
      <c r="C186" s="9" t="s">
        <v>116</v>
      </c>
      <c r="D186" s="9" t="s">
        <v>183</v>
      </c>
      <c r="E186" s="9" t="s">
        <v>93</v>
      </c>
      <c r="F186" s="11">
        <v>635</v>
      </c>
      <c r="G186" s="11">
        <v>659.8</v>
      </c>
      <c r="H186" s="11">
        <v>686.6</v>
      </c>
    </row>
    <row r="187" spans="1:8" ht="78.75">
      <c r="A187" s="12" t="s">
        <v>184</v>
      </c>
      <c r="B187" s="9" t="s">
        <v>50</v>
      </c>
      <c r="C187" s="9" t="s">
        <v>116</v>
      </c>
      <c r="D187" s="9" t="s">
        <v>185</v>
      </c>
      <c r="E187" s="9" t="s">
        <v>23</v>
      </c>
      <c r="F187" s="11">
        <v>7.1</v>
      </c>
      <c r="G187" s="11">
        <v>7.5</v>
      </c>
      <c r="H187" s="11">
        <v>7.8</v>
      </c>
    </row>
    <row r="188" spans="1:8" ht="78.75">
      <c r="A188" s="12" t="s">
        <v>186</v>
      </c>
      <c r="B188" s="9" t="s">
        <v>50</v>
      </c>
      <c r="C188" s="9" t="s">
        <v>116</v>
      </c>
      <c r="D188" s="9" t="s">
        <v>185</v>
      </c>
      <c r="E188" s="9" t="s">
        <v>187</v>
      </c>
      <c r="F188" s="11">
        <v>11253.5</v>
      </c>
      <c r="G188" s="11">
        <v>11703.5</v>
      </c>
      <c r="H188" s="11">
        <v>12171.6</v>
      </c>
    </row>
    <row r="189" spans="1:8" ht="47.25">
      <c r="A189" s="14" t="s">
        <v>188</v>
      </c>
      <c r="B189" s="9" t="s">
        <v>50</v>
      </c>
      <c r="C189" s="9" t="s">
        <v>116</v>
      </c>
      <c r="D189" s="9" t="s">
        <v>189</v>
      </c>
      <c r="E189" s="9" t="s">
        <v>93</v>
      </c>
      <c r="F189" s="11">
        <v>2118.5</v>
      </c>
      <c r="G189" s="11">
        <v>2203.1999999999998</v>
      </c>
      <c r="H189" s="11">
        <v>2291.3000000000002</v>
      </c>
    </row>
    <row r="190" spans="1:8">
      <c r="A190" s="18" t="s">
        <v>200</v>
      </c>
      <c r="B190" s="21" t="s">
        <v>201</v>
      </c>
      <c r="C190" s="21" t="s">
        <v>14</v>
      </c>
      <c r="D190" s="21"/>
      <c r="E190" s="21"/>
      <c r="F190" s="22">
        <f>F191+F203</f>
        <v>320121</v>
      </c>
      <c r="G190" s="22">
        <f>G191+G203</f>
        <v>20914.099999999999</v>
      </c>
      <c r="H190" s="22">
        <f>H191+H203</f>
        <v>25908.5</v>
      </c>
    </row>
    <row r="191" spans="1:8">
      <c r="A191" s="14" t="s">
        <v>202</v>
      </c>
      <c r="B191" s="9" t="s">
        <v>201</v>
      </c>
      <c r="C191" s="9" t="s">
        <v>13</v>
      </c>
      <c r="D191" s="9"/>
      <c r="E191" s="9"/>
      <c r="F191" s="11">
        <f>SUM(F192:F202)</f>
        <v>302602.59999999998</v>
      </c>
      <c r="G191" s="11">
        <f t="shared" ref="G191:H191" si="17">SUM(G192:G202)</f>
        <v>10172</v>
      </c>
      <c r="H191" s="11">
        <f t="shared" si="17"/>
        <v>14854.300000000001</v>
      </c>
    </row>
    <row r="192" spans="1:8" ht="63">
      <c r="A192" s="12" t="s">
        <v>167</v>
      </c>
      <c r="B192" s="9" t="s">
        <v>201</v>
      </c>
      <c r="C192" s="9" t="s">
        <v>13</v>
      </c>
      <c r="D192" s="9" t="s">
        <v>168</v>
      </c>
      <c r="E192" s="9" t="s">
        <v>93</v>
      </c>
      <c r="F192" s="11">
        <v>292.10000000000002</v>
      </c>
      <c r="G192" s="11">
        <v>262.10000000000002</v>
      </c>
      <c r="H192" s="11">
        <v>262.10000000000002</v>
      </c>
    </row>
    <row r="193" spans="1:8" ht="63">
      <c r="A193" s="12" t="s">
        <v>174</v>
      </c>
      <c r="B193" s="9" t="s">
        <v>201</v>
      </c>
      <c r="C193" s="9" t="s">
        <v>13</v>
      </c>
      <c r="D193" s="9" t="s">
        <v>175</v>
      </c>
      <c r="E193" s="9" t="s">
        <v>93</v>
      </c>
      <c r="F193" s="11">
        <v>70</v>
      </c>
      <c r="G193" s="11">
        <v>70</v>
      </c>
      <c r="H193" s="11">
        <v>70</v>
      </c>
    </row>
    <row r="194" spans="1:8" ht="47.25">
      <c r="A194" s="14" t="s">
        <v>177</v>
      </c>
      <c r="B194" s="9" t="s">
        <v>201</v>
      </c>
      <c r="C194" s="9" t="s">
        <v>13</v>
      </c>
      <c r="D194" s="9" t="s">
        <v>178</v>
      </c>
      <c r="E194" s="9" t="s">
        <v>93</v>
      </c>
      <c r="F194" s="11">
        <v>47551.4</v>
      </c>
      <c r="G194" s="11">
        <v>9475.7999999999993</v>
      </c>
      <c r="H194" s="11">
        <v>14342.2</v>
      </c>
    </row>
    <row r="195" spans="1:8" ht="47.25">
      <c r="A195" s="12" t="s">
        <v>456</v>
      </c>
      <c r="B195" s="9" t="s">
        <v>201</v>
      </c>
      <c r="C195" s="9" t="s">
        <v>13</v>
      </c>
      <c r="D195" s="9" t="s">
        <v>457</v>
      </c>
      <c r="E195" s="9" t="s">
        <v>93</v>
      </c>
      <c r="F195" s="11">
        <v>1795.8</v>
      </c>
      <c r="G195" s="11">
        <v>0</v>
      </c>
      <c r="H195" s="11">
        <v>0</v>
      </c>
    </row>
    <row r="196" spans="1:8" ht="47.25">
      <c r="A196" s="14" t="s">
        <v>408</v>
      </c>
      <c r="B196" s="9" t="s">
        <v>201</v>
      </c>
      <c r="C196" s="9" t="s">
        <v>13</v>
      </c>
      <c r="D196" s="9" t="s">
        <v>407</v>
      </c>
      <c r="E196" s="9" t="s">
        <v>129</v>
      </c>
      <c r="F196" s="11">
        <v>500</v>
      </c>
      <c r="G196" s="11">
        <v>0</v>
      </c>
      <c r="H196" s="11">
        <v>0</v>
      </c>
    </row>
    <row r="197" spans="1:8" ht="31.5">
      <c r="A197" s="14" t="s">
        <v>350</v>
      </c>
      <c r="B197" s="9" t="s">
        <v>201</v>
      </c>
      <c r="C197" s="9" t="s">
        <v>13</v>
      </c>
      <c r="D197" s="9" t="s">
        <v>450</v>
      </c>
      <c r="E197" s="9" t="s">
        <v>93</v>
      </c>
      <c r="F197" s="11">
        <v>190.7</v>
      </c>
      <c r="G197" s="11">
        <v>190.7</v>
      </c>
      <c r="H197" s="11">
        <v>0</v>
      </c>
    </row>
    <row r="198" spans="1:8" ht="31.5">
      <c r="A198" s="14" t="s">
        <v>203</v>
      </c>
      <c r="B198" s="9" t="s">
        <v>201</v>
      </c>
      <c r="C198" s="9" t="s">
        <v>13</v>
      </c>
      <c r="D198" s="9" t="s">
        <v>451</v>
      </c>
      <c r="E198" s="9" t="s">
        <v>93</v>
      </c>
      <c r="F198" s="11">
        <v>407.5</v>
      </c>
      <c r="G198" s="11">
        <v>0</v>
      </c>
      <c r="H198" s="11">
        <v>0</v>
      </c>
    </row>
    <row r="199" spans="1:8" ht="31.5">
      <c r="A199" s="14" t="s">
        <v>454</v>
      </c>
      <c r="B199" s="9" t="s">
        <v>201</v>
      </c>
      <c r="C199" s="9" t="s">
        <v>13</v>
      </c>
      <c r="D199" s="9" t="s">
        <v>452</v>
      </c>
      <c r="E199" s="9" t="s">
        <v>93</v>
      </c>
      <c r="F199" s="11">
        <v>105.3</v>
      </c>
      <c r="G199" s="11">
        <v>0</v>
      </c>
      <c r="H199" s="11">
        <v>0</v>
      </c>
    </row>
    <row r="200" spans="1:8" ht="31.5">
      <c r="A200" s="14" t="s">
        <v>449</v>
      </c>
      <c r="B200" s="9" t="s">
        <v>201</v>
      </c>
      <c r="C200" s="9" t="s">
        <v>13</v>
      </c>
      <c r="D200" s="9" t="s">
        <v>448</v>
      </c>
      <c r="E200" s="9" t="s">
        <v>129</v>
      </c>
      <c r="F200" s="11">
        <v>250546.3</v>
      </c>
      <c r="G200" s="11">
        <v>0</v>
      </c>
      <c r="H200" s="11">
        <v>0</v>
      </c>
    </row>
    <row r="201" spans="1:8" ht="31.5">
      <c r="A201" s="14" t="s">
        <v>455</v>
      </c>
      <c r="B201" s="9" t="s">
        <v>201</v>
      </c>
      <c r="C201" s="9" t="s">
        <v>13</v>
      </c>
      <c r="D201" s="9" t="s">
        <v>453</v>
      </c>
      <c r="E201" s="9" t="s">
        <v>93</v>
      </c>
      <c r="F201" s="11">
        <v>1143.5</v>
      </c>
      <c r="G201" s="11">
        <v>0</v>
      </c>
      <c r="H201" s="11">
        <v>0</v>
      </c>
    </row>
    <row r="202" spans="1:8" ht="63">
      <c r="A202" s="12" t="s">
        <v>204</v>
      </c>
      <c r="B202" s="9" t="s">
        <v>201</v>
      </c>
      <c r="C202" s="9" t="s">
        <v>13</v>
      </c>
      <c r="D202" s="9" t="s">
        <v>205</v>
      </c>
      <c r="E202" s="9" t="s">
        <v>23</v>
      </c>
      <c r="F202" s="11">
        <v>0</v>
      </c>
      <c r="G202" s="11">
        <v>173.4</v>
      </c>
      <c r="H202" s="11">
        <v>180</v>
      </c>
    </row>
    <row r="203" spans="1:8">
      <c r="A203" s="14" t="s">
        <v>206</v>
      </c>
      <c r="B203" s="9" t="s">
        <v>201</v>
      </c>
      <c r="C203" s="9" t="s">
        <v>26</v>
      </c>
      <c r="D203" s="9"/>
      <c r="E203" s="9"/>
      <c r="F203" s="11">
        <f>SUM(F204:F208)</f>
        <v>17518.400000000001</v>
      </c>
      <c r="G203" s="11">
        <f t="shared" ref="G203:H203" si="18">SUM(G204:G208)</f>
        <v>10742.1</v>
      </c>
      <c r="H203" s="11">
        <f t="shared" si="18"/>
        <v>11054.2</v>
      </c>
    </row>
    <row r="204" spans="1:8" ht="63">
      <c r="A204" s="12" t="s">
        <v>207</v>
      </c>
      <c r="B204" s="9" t="s">
        <v>201</v>
      </c>
      <c r="C204" s="9" t="s">
        <v>26</v>
      </c>
      <c r="D204" s="9" t="s">
        <v>208</v>
      </c>
      <c r="E204" s="9" t="s">
        <v>18</v>
      </c>
      <c r="F204" s="11">
        <v>4558.8</v>
      </c>
      <c r="G204" s="11">
        <v>4526.8</v>
      </c>
      <c r="H204" s="11">
        <v>4680.6000000000004</v>
      </c>
    </row>
    <row r="205" spans="1:8" ht="78.75">
      <c r="A205" s="12" t="s">
        <v>209</v>
      </c>
      <c r="B205" s="9" t="s">
        <v>201</v>
      </c>
      <c r="C205" s="9" t="s">
        <v>26</v>
      </c>
      <c r="D205" s="9" t="s">
        <v>210</v>
      </c>
      <c r="E205" s="9" t="s">
        <v>23</v>
      </c>
      <c r="F205" s="11">
        <v>208.7</v>
      </c>
      <c r="G205" s="11">
        <v>318.60000000000002</v>
      </c>
      <c r="H205" s="11">
        <v>324.8</v>
      </c>
    </row>
    <row r="206" spans="1:8" ht="78.75">
      <c r="A206" s="12" t="s">
        <v>281</v>
      </c>
      <c r="B206" s="9" t="s">
        <v>201</v>
      </c>
      <c r="C206" s="9" t="s">
        <v>26</v>
      </c>
      <c r="D206" s="9" t="s">
        <v>210</v>
      </c>
      <c r="E206" s="9" t="s">
        <v>25</v>
      </c>
      <c r="F206" s="11">
        <v>2.8</v>
      </c>
      <c r="G206" s="11">
        <v>2.8</v>
      </c>
      <c r="H206" s="11">
        <v>2.8</v>
      </c>
    </row>
    <row r="207" spans="1:8" ht="63">
      <c r="A207" s="12" t="s">
        <v>363</v>
      </c>
      <c r="B207" s="9" t="s">
        <v>201</v>
      </c>
      <c r="C207" s="9" t="s">
        <v>26</v>
      </c>
      <c r="D207" s="9" t="s">
        <v>211</v>
      </c>
      <c r="E207" s="9" t="s">
        <v>364</v>
      </c>
      <c r="F207" s="11">
        <v>12690.1</v>
      </c>
      <c r="G207" s="11">
        <v>5836.9</v>
      </c>
      <c r="H207" s="11">
        <v>5989</v>
      </c>
    </row>
    <row r="208" spans="1:8" ht="63">
      <c r="A208" s="12" t="s">
        <v>351</v>
      </c>
      <c r="B208" s="9" t="s">
        <v>201</v>
      </c>
      <c r="C208" s="9" t="s">
        <v>26</v>
      </c>
      <c r="D208" s="9" t="s">
        <v>211</v>
      </c>
      <c r="E208" s="9" t="s">
        <v>23</v>
      </c>
      <c r="F208" s="11">
        <v>58</v>
      </c>
      <c r="G208" s="11">
        <v>57</v>
      </c>
      <c r="H208" s="11">
        <v>57</v>
      </c>
    </row>
    <row r="209" spans="1:8">
      <c r="A209" s="18" t="s">
        <v>212</v>
      </c>
      <c r="B209" s="21" t="s">
        <v>116</v>
      </c>
      <c r="C209" s="21" t="s">
        <v>14</v>
      </c>
      <c r="D209" s="21"/>
      <c r="E209" s="21"/>
      <c r="F209" s="22">
        <f>F210</f>
        <v>995.2</v>
      </c>
      <c r="G209" s="22">
        <f t="shared" ref="G209:H209" si="19">G210</f>
        <v>1094.7</v>
      </c>
      <c r="H209" s="22">
        <f t="shared" si="19"/>
        <v>1133.2</v>
      </c>
    </row>
    <row r="210" spans="1:8">
      <c r="A210" s="14" t="s">
        <v>213</v>
      </c>
      <c r="B210" s="9" t="s">
        <v>116</v>
      </c>
      <c r="C210" s="9" t="s">
        <v>116</v>
      </c>
      <c r="D210" s="9"/>
      <c r="E210" s="9"/>
      <c r="F210" s="11">
        <f>F211+F212+F213+F214+F215</f>
        <v>995.2</v>
      </c>
      <c r="G210" s="11">
        <f t="shared" ref="G210:H210" si="20">G211+G212+G213+G214+G215</f>
        <v>1094.7</v>
      </c>
      <c r="H210" s="11">
        <f t="shared" si="20"/>
        <v>1133.2</v>
      </c>
    </row>
    <row r="211" spans="1:8" ht="63">
      <c r="A211" s="12" t="s">
        <v>464</v>
      </c>
      <c r="B211" s="9" t="s">
        <v>116</v>
      </c>
      <c r="C211" s="9" t="s">
        <v>116</v>
      </c>
      <c r="D211" s="9" t="s">
        <v>458</v>
      </c>
      <c r="E211" s="9" t="s">
        <v>187</v>
      </c>
      <c r="F211" s="11">
        <v>72</v>
      </c>
      <c r="G211" s="11">
        <v>0</v>
      </c>
      <c r="H211" s="11">
        <v>0</v>
      </c>
    </row>
    <row r="212" spans="1:8" ht="63">
      <c r="A212" s="12" t="s">
        <v>463</v>
      </c>
      <c r="B212" s="9" t="s">
        <v>116</v>
      </c>
      <c r="C212" s="9" t="s">
        <v>116</v>
      </c>
      <c r="D212" s="9" t="s">
        <v>462</v>
      </c>
      <c r="E212" s="9" t="s">
        <v>93</v>
      </c>
      <c r="F212" s="11">
        <v>823.2</v>
      </c>
      <c r="G212" s="11">
        <v>824.9</v>
      </c>
      <c r="H212" s="11">
        <v>856.6</v>
      </c>
    </row>
    <row r="213" spans="1:8" ht="63">
      <c r="A213" s="12" t="s">
        <v>465</v>
      </c>
      <c r="B213" s="9" t="s">
        <v>116</v>
      </c>
      <c r="C213" s="9" t="s">
        <v>116</v>
      </c>
      <c r="D213" s="9" t="s">
        <v>459</v>
      </c>
      <c r="E213" s="9" t="s">
        <v>187</v>
      </c>
      <c r="F213" s="11">
        <v>100</v>
      </c>
      <c r="G213" s="11">
        <v>100</v>
      </c>
      <c r="H213" s="11">
        <v>100</v>
      </c>
    </row>
    <row r="214" spans="1:8" ht="63">
      <c r="A214" s="12" t="s">
        <v>482</v>
      </c>
      <c r="B214" s="9" t="s">
        <v>116</v>
      </c>
      <c r="C214" s="9" t="s">
        <v>116</v>
      </c>
      <c r="D214" s="9" t="s">
        <v>460</v>
      </c>
      <c r="E214" s="9" t="s">
        <v>23</v>
      </c>
      <c r="F214" s="11">
        <v>0</v>
      </c>
      <c r="G214" s="11">
        <v>163.30000000000001</v>
      </c>
      <c r="H214" s="11">
        <v>169.8</v>
      </c>
    </row>
    <row r="215" spans="1:8" ht="63">
      <c r="A215" s="12" t="s">
        <v>466</v>
      </c>
      <c r="B215" s="9" t="s">
        <v>116</v>
      </c>
      <c r="C215" s="9" t="s">
        <v>116</v>
      </c>
      <c r="D215" s="9" t="s">
        <v>461</v>
      </c>
      <c r="E215" s="9" t="s">
        <v>23</v>
      </c>
      <c r="F215" s="11">
        <v>0</v>
      </c>
      <c r="G215" s="11">
        <v>6.5</v>
      </c>
      <c r="H215" s="11">
        <v>6.8</v>
      </c>
    </row>
    <row r="216" spans="1:8">
      <c r="A216" s="18" t="s">
        <v>214</v>
      </c>
      <c r="B216" s="21" t="s">
        <v>122</v>
      </c>
      <c r="C216" s="21" t="s">
        <v>14</v>
      </c>
      <c r="D216" s="21"/>
      <c r="E216" s="21"/>
      <c r="F216" s="22">
        <f>F217+F220+F224+F242+F263</f>
        <v>431115.50000000006</v>
      </c>
      <c r="G216" s="22">
        <f>G217+G220+G224+G242+G263</f>
        <v>437566.6</v>
      </c>
      <c r="H216" s="22">
        <f>H217+H220+H224+H242+H263</f>
        <v>350310.49999999994</v>
      </c>
    </row>
    <row r="217" spans="1:8">
      <c r="A217" s="14" t="s">
        <v>215</v>
      </c>
      <c r="B217" s="9" t="s">
        <v>122</v>
      </c>
      <c r="C217" s="9" t="s">
        <v>13</v>
      </c>
      <c r="D217" s="9"/>
      <c r="E217" s="9"/>
      <c r="F217" s="11">
        <f>F218+F219</f>
        <v>4629.3999999999996</v>
      </c>
      <c r="G217" s="11">
        <f t="shared" ref="G217:H217" si="21">G218+G219</f>
        <v>4814.6000000000004</v>
      </c>
      <c r="H217" s="11">
        <f t="shared" si="21"/>
        <v>5007.2000000000007</v>
      </c>
    </row>
    <row r="218" spans="1:8" ht="63">
      <c r="A218" s="12" t="s">
        <v>216</v>
      </c>
      <c r="B218" s="9" t="s">
        <v>122</v>
      </c>
      <c r="C218" s="9" t="s">
        <v>13</v>
      </c>
      <c r="D218" s="9" t="s">
        <v>217</v>
      </c>
      <c r="E218" s="9" t="s">
        <v>23</v>
      </c>
      <c r="F218" s="11">
        <v>44</v>
      </c>
      <c r="G218" s="11">
        <v>45.8</v>
      </c>
      <c r="H218" s="11">
        <v>47.6</v>
      </c>
    </row>
    <row r="219" spans="1:8" ht="47.25">
      <c r="A219" s="12" t="s">
        <v>218</v>
      </c>
      <c r="B219" s="9" t="s">
        <v>122</v>
      </c>
      <c r="C219" s="9" t="s">
        <v>13</v>
      </c>
      <c r="D219" s="9" t="s">
        <v>217</v>
      </c>
      <c r="E219" s="9" t="s">
        <v>219</v>
      </c>
      <c r="F219" s="11">
        <v>4585.3999999999996</v>
      </c>
      <c r="G219" s="11">
        <v>4768.8</v>
      </c>
      <c r="H219" s="11">
        <v>4959.6000000000004</v>
      </c>
    </row>
    <row r="220" spans="1:8">
      <c r="A220" s="14" t="s">
        <v>220</v>
      </c>
      <c r="B220" s="9" t="s">
        <v>122</v>
      </c>
      <c r="C220" s="9" t="s">
        <v>16</v>
      </c>
      <c r="D220" s="9"/>
      <c r="E220" s="9"/>
      <c r="F220" s="11">
        <f>F221+F222+F223</f>
        <v>63739.399999999994</v>
      </c>
      <c r="G220" s="11">
        <f t="shared" ref="G220:H220" si="22">G221+G222+G223</f>
        <v>67640.600000000006</v>
      </c>
      <c r="H220" s="11">
        <f t="shared" si="22"/>
        <v>70691.600000000006</v>
      </c>
    </row>
    <row r="221" spans="1:8" ht="47.25">
      <c r="A221" s="12" t="s">
        <v>221</v>
      </c>
      <c r="B221" s="9" t="s">
        <v>122</v>
      </c>
      <c r="C221" s="9" t="s">
        <v>16</v>
      </c>
      <c r="D221" s="9" t="s">
        <v>222</v>
      </c>
      <c r="E221" s="9" t="s">
        <v>93</v>
      </c>
      <c r="F221" s="11">
        <v>2293.5</v>
      </c>
      <c r="G221" s="11">
        <v>2363.8000000000002</v>
      </c>
      <c r="H221" s="11">
        <v>2363.8000000000002</v>
      </c>
    </row>
    <row r="222" spans="1:8" ht="47.25">
      <c r="A222" s="12" t="s">
        <v>321</v>
      </c>
      <c r="B222" s="9" t="s">
        <v>122</v>
      </c>
      <c r="C222" s="9" t="s">
        <v>16</v>
      </c>
      <c r="D222" s="9" t="s">
        <v>320</v>
      </c>
      <c r="E222" s="9" t="s">
        <v>93</v>
      </c>
      <c r="F222" s="11">
        <v>300.7</v>
      </c>
      <c r="G222" s="11">
        <v>300.7</v>
      </c>
      <c r="H222" s="11">
        <v>300.7</v>
      </c>
    </row>
    <row r="223" spans="1:8" ht="63">
      <c r="A223" s="12" t="s">
        <v>223</v>
      </c>
      <c r="B223" s="9" t="s">
        <v>122</v>
      </c>
      <c r="C223" s="9" t="s">
        <v>16</v>
      </c>
      <c r="D223" s="9" t="s">
        <v>224</v>
      </c>
      <c r="E223" s="9" t="s">
        <v>93</v>
      </c>
      <c r="F223" s="11">
        <v>61145.2</v>
      </c>
      <c r="G223" s="11">
        <v>64976.1</v>
      </c>
      <c r="H223" s="11">
        <v>68027.100000000006</v>
      </c>
    </row>
    <row r="224" spans="1:8">
      <c r="A224" s="14" t="s">
        <v>225</v>
      </c>
      <c r="B224" s="9" t="s">
        <v>122</v>
      </c>
      <c r="C224" s="9" t="s">
        <v>20</v>
      </c>
      <c r="D224" s="9"/>
      <c r="E224" s="9"/>
      <c r="F224" s="11">
        <f>SUM(F225:F241)</f>
        <v>248528.00000000003</v>
      </c>
      <c r="G224" s="11">
        <f t="shared" ref="G224:H224" si="23">SUM(G225:G241)</f>
        <v>258692.80000000002</v>
      </c>
      <c r="H224" s="11">
        <f t="shared" si="23"/>
        <v>188180.79999999996</v>
      </c>
    </row>
    <row r="225" spans="1:8" ht="47.25">
      <c r="A225" s="12" t="s">
        <v>226</v>
      </c>
      <c r="B225" s="9" t="s">
        <v>122</v>
      </c>
      <c r="C225" s="9" t="s">
        <v>20</v>
      </c>
      <c r="D225" s="9" t="s">
        <v>227</v>
      </c>
      <c r="E225" s="9" t="s">
        <v>23</v>
      </c>
      <c r="F225" s="11">
        <v>22.2</v>
      </c>
      <c r="G225" s="11">
        <v>23</v>
      </c>
      <c r="H225" s="11">
        <v>23.9</v>
      </c>
    </row>
    <row r="226" spans="1:8" ht="47.25">
      <c r="A226" s="12" t="s">
        <v>228</v>
      </c>
      <c r="B226" s="9" t="s">
        <v>122</v>
      </c>
      <c r="C226" s="9" t="s">
        <v>20</v>
      </c>
      <c r="D226" s="9" t="s">
        <v>227</v>
      </c>
      <c r="E226" s="9" t="s">
        <v>187</v>
      </c>
      <c r="F226" s="11">
        <v>2388.5</v>
      </c>
      <c r="G226" s="11">
        <v>2484.1</v>
      </c>
      <c r="H226" s="11">
        <v>-23.9</v>
      </c>
    </row>
    <row r="227" spans="1:8" ht="47.25">
      <c r="A227" s="12" t="s">
        <v>229</v>
      </c>
      <c r="B227" s="9" t="s">
        <v>122</v>
      </c>
      <c r="C227" s="9" t="s">
        <v>20</v>
      </c>
      <c r="D227" s="9" t="s">
        <v>230</v>
      </c>
      <c r="E227" s="9" t="s">
        <v>23</v>
      </c>
      <c r="F227" s="11">
        <v>453.4</v>
      </c>
      <c r="G227" s="11">
        <v>449.80000000000291</v>
      </c>
      <c r="H227" s="11">
        <v>0</v>
      </c>
    </row>
    <row r="228" spans="1:8" ht="47.25">
      <c r="A228" s="12" t="s">
        <v>231</v>
      </c>
      <c r="B228" s="9" t="s">
        <v>122</v>
      </c>
      <c r="C228" s="9" t="s">
        <v>20</v>
      </c>
      <c r="D228" s="9" t="s">
        <v>230</v>
      </c>
      <c r="E228" s="9" t="s">
        <v>187</v>
      </c>
      <c r="F228" s="11">
        <v>43018.799999999996</v>
      </c>
      <c r="G228" s="11">
        <v>43016.1</v>
      </c>
      <c r="H228" s="11">
        <v>0</v>
      </c>
    </row>
    <row r="229" spans="1:8" ht="63">
      <c r="A229" s="12" t="s">
        <v>232</v>
      </c>
      <c r="B229" s="9" t="s">
        <v>122</v>
      </c>
      <c r="C229" s="9" t="s">
        <v>20</v>
      </c>
      <c r="D229" s="9" t="s">
        <v>233</v>
      </c>
      <c r="E229" s="9" t="s">
        <v>23</v>
      </c>
      <c r="F229" s="11">
        <v>740.4</v>
      </c>
      <c r="G229" s="11">
        <v>664.8</v>
      </c>
      <c r="H229" s="11">
        <v>690</v>
      </c>
    </row>
    <row r="230" spans="1:8" ht="47.25">
      <c r="A230" s="12" t="s">
        <v>234</v>
      </c>
      <c r="B230" s="9" t="s">
        <v>122</v>
      </c>
      <c r="C230" s="9" t="s">
        <v>20</v>
      </c>
      <c r="D230" s="9" t="s">
        <v>233</v>
      </c>
      <c r="E230" s="9" t="s">
        <v>187</v>
      </c>
      <c r="F230" s="11">
        <v>95052.400000000009</v>
      </c>
      <c r="G230" s="11">
        <v>98768</v>
      </c>
      <c r="H230" s="11">
        <v>102521.2</v>
      </c>
    </row>
    <row r="231" spans="1:8" ht="47.25">
      <c r="A231" s="12" t="s">
        <v>235</v>
      </c>
      <c r="B231" s="9" t="s">
        <v>122</v>
      </c>
      <c r="C231" s="9" t="s">
        <v>20</v>
      </c>
      <c r="D231" s="9" t="s">
        <v>236</v>
      </c>
      <c r="E231" s="9" t="s">
        <v>23</v>
      </c>
      <c r="F231" s="11">
        <v>5.5</v>
      </c>
      <c r="G231" s="11">
        <v>5.7</v>
      </c>
      <c r="H231" s="11">
        <v>6</v>
      </c>
    </row>
    <row r="232" spans="1:8" ht="47.25">
      <c r="A232" s="12" t="s">
        <v>237</v>
      </c>
      <c r="B232" s="9" t="s">
        <v>122</v>
      </c>
      <c r="C232" s="9" t="s">
        <v>20</v>
      </c>
      <c r="D232" s="9" t="s">
        <v>236</v>
      </c>
      <c r="E232" s="9" t="s">
        <v>187</v>
      </c>
      <c r="F232" s="11">
        <v>465.9</v>
      </c>
      <c r="G232" s="11">
        <v>484.6</v>
      </c>
      <c r="H232" s="11">
        <v>503.9</v>
      </c>
    </row>
    <row r="233" spans="1:8" ht="47.25">
      <c r="A233" s="12" t="s">
        <v>375</v>
      </c>
      <c r="B233" s="9" t="s">
        <v>122</v>
      </c>
      <c r="C233" s="9" t="s">
        <v>20</v>
      </c>
      <c r="D233" s="9" t="s">
        <v>355</v>
      </c>
      <c r="E233" s="9" t="s">
        <v>23</v>
      </c>
      <c r="F233" s="11">
        <v>7.5</v>
      </c>
      <c r="G233" s="11">
        <v>5.5</v>
      </c>
      <c r="H233" s="11">
        <v>5.7</v>
      </c>
    </row>
    <row r="234" spans="1:8" ht="47.25">
      <c r="A234" s="12" t="s">
        <v>354</v>
      </c>
      <c r="B234" s="9" t="s">
        <v>122</v>
      </c>
      <c r="C234" s="9" t="s">
        <v>20</v>
      </c>
      <c r="D234" s="9" t="s">
        <v>355</v>
      </c>
      <c r="E234" s="9" t="s">
        <v>187</v>
      </c>
      <c r="F234" s="11">
        <v>501.9</v>
      </c>
      <c r="G234" s="11">
        <v>524.29999999999995</v>
      </c>
      <c r="H234" s="11">
        <v>545.5</v>
      </c>
    </row>
    <row r="235" spans="1:8" ht="63">
      <c r="A235" s="12" t="s">
        <v>356</v>
      </c>
      <c r="B235" s="9" t="s">
        <v>122</v>
      </c>
      <c r="C235" s="9" t="s">
        <v>20</v>
      </c>
      <c r="D235" s="9" t="s">
        <v>357</v>
      </c>
      <c r="E235" s="9" t="s">
        <v>23</v>
      </c>
      <c r="F235" s="11">
        <v>11.7</v>
      </c>
      <c r="G235" s="11">
        <v>11.6</v>
      </c>
      <c r="H235" s="11">
        <v>12.2</v>
      </c>
    </row>
    <row r="236" spans="1:8" ht="63">
      <c r="A236" s="12" t="s">
        <v>358</v>
      </c>
      <c r="B236" s="9" t="s">
        <v>122</v>
      </c>
      <c r="C236" s="9" t="s">
        <v>20</v>
      </c>
      <c r="D236" s="9" t="s">
        <v>357</v>
      </c>
      <c r="E236" s="9" t="s">
        <v>187</v>
      </c>
      <c r="F236" s="11">
        <v>873.19999999999993</v>
      </c>
      <c r="G236" s="11">
        <v>907.6</v>
      </c>
      <c r="H236" s="11">
        <v>942.4</v>
      </c>
    </row>
    <row r="237" spans="1:8" ht="63">
      <c r="A237" s="12" t="s">
        <v>359</v>
      </c>
      <c r="B237" s="9" t="s">
        <v>122</v>
      </c>
      <c r="C237" s="9" t="s">
        <v>20</v>
      </c>
      <c r="D237" s="9" t="s">
        <v>360</v>
      </c>
      <c r="E237" s="9" t="s">
        <v>23</v>
      </c>
      <c r="F237" s="11">
        <v>176.2</v>
      </c>
      <c r="G237" s="11">
        <v>170.7</v>
      </c>
      <c r="H237" s="11">
        <v>177.9</v>
      </c>
    </row>
    <row r="238" spans="1:8" ht="63">
      <c r="A238" s="12" t="s">
        <v>361</v>
      </c>
      <c r="B238" s="9" t="s">
        <v>122</v>
      </c>
      <c r="C238" s="9" t="s">
        <v>20</v>
      </c>
      <c r="D238" s="9" t="s">
        <v>360</v>
      </c>
      <c r="E238" s="9" t="s">
        <v>187</v>
      </c>
      <c r="F238" s="11">
        <v>16700</v>
      </c>
      <c r="G238" s="11">
        <v>17327.7</v>
      </c>
      <c r="H238" s="11">
        <v>17968.599999999999</v>
      </c>
    </row>
    <row r="239" spans="1:8" ht="63">
      <c r="A239" s="12" t="s">
        <v>352</v>
      </c>
      <c r="B239" s="9" t="s">
        <v>122</v>
      </c>
      <c r="C239" s="9" t="s">
        <v>20</v>
      </c>
      <c r="D239" s="9" t="s">
        <v>369</v>
      </c>
      <c r="E239" s="9" t="s">
        <v>23</v>
      </c>
      <c r="F239" s="11">
        <v>567.1</v>
      </c>
      <c r="G239" s="11">
        <v>545.9</v>
      </c>
      <c r="H239" s="11">
        <v>515.5</v>
      </c>
    </row>
    <row r="240" spans="1:8" ht="63">
      <c r="A240" s="12" t="s">
        <v>353</v>
      </c>
      <c r="B240" s="9" t="s">
        <v>122</v>
      </c>
      <c r="C240" s="9" t="s">
        <v>20</v>
      </c>
      <c r="D240" s="9" t="s">
        <v>369</v>
      </c>
      <c r="E240" s="9" t="s">
        <v>187</v>
      </c>
      <c r="F240" s="11">
        <v>59643.9</v>
      </c>
      <c r="G240" s="11">
        <v>61916.6</v>
      </c>
      <c r="H240" s="11">
        <v>64291.9</v>
      </c>
    </row>
    <row r="241" spans="1:8" ht="63">
      <c r="A241" s="12" t="s">
        <v>243</v>
      </c>
      <c r="B241" s="9" t="s">
        <v>122</v>
      </c>
      <c r="C241" s="9" t="s">
        <v>20</v>
      </c>
      <c r="D241" s="9" t="s">
        <v>244</v>
      </c>
      <c r="E241" s="9" t="s">
        <v>187</v>
      </c>
      <c r="F241" s="11">
        <v>27899.4</v>
      </c>
      <c r="G241" s="11">
        <v>31386.799999999999</v>
      </c>
      <c r="H241" s="11">
        <v>0</v>
      </c>
    </row>
    <row r="242" spans="1:8">
      <c r="A242" s="14" t="s">
        <v>245</v>
      </c>
      <c r="B242" s="9" t="s">
        <v>122</v>
      </c>
      <c r="C242" s="9" t="s">
        <v>26</v>
      </c>
      <c r="D242" s="9"/>
      <c r="E242" s="9"/>
      <c r="F242" s="11">
        <f>SUM(F243:F262)</f>
        <v>86512.700000000012</v>
      </c>
      <c r="G242" s="11">
        <f t="shared" ref="G242:H242" si="24">SUM(G243:G262)</f>
        <v>77917.8</v>
      </c>
      <c r="H242" s="11">
        <f t="shared" si="24"/>
        <v>56841.80000000001</v>
      </c>
    </row>
    <row r="243" spans="1:8" ht="47.25">
      <c r="A243" s="12" t="s">
        <v>238</v>
      </c>
      <c r="B243" s="9" t="s">
        <v>122</v>
      </c>
      <c r="C243" s="9" t="s">
        <v>26</v>
      </c>
      <c r="D243" s="9" t="s">
        <v>239</v>
      </c>
      <c r="E243" s="9" t="s">
        <v>23</v>
      </c>
      <c r="F243" s="11">
        <v>73</v>
      </c>
      <c r="G243" s="11">
        <v>75.7</v>
      </c>
      <c r="H243" s="11">
        <v>78.7</v>
      </c>
    </row>
    <row r="244" spans="1:8" ht="47.25">
      <c r="A244" s="12" t="s">
        <v>240</v>
      </c>
      <c r="B244" s="9" t="s">
        <v>122</v>
      </c>
      <c r="C244" s="9" t="s">
        <v>26</v>
      </c>
      <c r="D244" s="9" t="s">
        <v>239</v>
      </c>
      <c r="E244" s="9" t="s">
        <v>187</v>
      </c>
      <c r="F244" s="11">
        <v>6902.1</v>
      </c>
      <c r="G244" s="11">
        <v>7173.8</v>
      </c>
      <c r="H244" s="11">
        <v>7456.7</v>
      </c>
    </row>
    <row r="245" spans="1:8" ht="63">
      <c r="A245" s="16" t="s">
        <v>471</v>
      </c>
      <c r="B245" s="9" t="s">
        <v>122</v>
      </c>
      <c r="C245" s="9" t="s">
        <v>26</v>
      </c>
      <c r="D245" s="9" t="s">
        <v>473</v>
      </c>
      <c r="E245" s="9" t="s">
        <v>23</v>
      </c>
      <c r="F245" s="11">
        <v>28.3</v>
      </c>
      <c r="G245" s="11">
        <v>38.1</v>
      </c>
      <c r="H245" s="11">
        <v>43.1</v>
      </c>
    </row>
    <row r="246" spans="1:8" ht="63">
      <c r="A246" s="16" t="s">
        <v>472</v>
      </c>
      <c r="B246" s="9" t="s">
        <v>122</v>
      </c>
      <c r="C246" s="9" t="s">
        <v>26</v>
      </c>
      <c r="D246" s="9" t="s">
        <v>473</v>
      </c>
      <c r="E246" s="9" t="s">
        <v>187</v>
      </c>
      <c r="F246" s="11">
        <v>3219</v>
      </c>
      <c r="G246" s="11">
        <v>3341.9</v>
      </c>
      <c r="H246" s="11">
        <v>3472.8</v>
      </c>
    </row>
    <row r="247" spans="1:8" ht="47.25">
      <c r="A247" s="12" t="s">
        <v>241</v>
      </c>
      <c r="B247" s="9" t="s">
        <v>122</v>
      </c>
      <c r="C247" s="9" t="s">
        <v>26</v>
      </c>
      <c r="D247" s="9" t="s">
        <v>242</v>
      </c>
      <c r="E247" s="9" t="s">
        <v>187</v>
      </c>
      <c r="F247" s="11">
        <v>17615.900000000001</v>
      </c>
      <c r="G247" s="11">
        <v>18330.099999999999</v>
      </c>
      <c r="H247" s="11">
        <v>19069.400000000001</v>
      </c>
    </row>
    <row r="248" spans="1:8" ht="63">
      <c r="A248" s="12" t="s">
        <v>246</v>
      </c>
      <c r="B248" s="9" t="s">
        <v>122</v>
      </c>
      <c r="C248" s="9" t="s">
        <v>26</v>
      </c>
      <c r="D248" s="9" t="s">
        <v>247</v>
      </c>
      <c r="E248" s="9" t="s">
        <v>23</v>
      </c>
      <c r="F248" s="11">
        <v>132.1</v>
      </c>
      <c r="G248" s="11">
        <v>132.1</v>
      </c>
      <c r="H248" s="11">
        <v>132.1</v>
      </c>
    </row>
    <row r="249" spans="1:8" ht="63">
      <c r="A249" s="12" t="s">
        <v>248</v>
      </c>
      <c r="B249" s="9" t="s">
        <v>122</v>
      </c>
      <c r="C249" s="9" t="s">
        <v>26</v>
      </c>
      <c r="D249" s="9" t="s">
        <v>247</v>
      </c>
      <c r="E249" s="9" t="s">
        <v>187</v>
      </c>
      <c r="F249" s="11">
        <v>6602.8</v>
      </c>
      <c r="G249" s="11">
        <v>6602.8</v>
      </c>
      <c r="H249" s="11">
        <v>6602.8</v>
      </c>
    </row>
    <row r="250" spans="1:8" ht="63">
      <c r="A250" s="16" t="s">
        <v>474</v>
      </c>
      <c r="B250" s="9" t="s">
        <v>122</v>
      </c>
      <c r="C250" s="9" t="s">
        <v>26</v>
      </c>
      <c r="D250" s="9" t="s">
        <v>476</v>
      </c>
      <c r="E250" s="9" t="s">
        <v>23</v>
      </c>
      <c r="F250" s="11">
        <v>39</v>
      </c>
      <c r="G250" s="11">
        <v>51.1</v>
      </c>
      <c r="H250" s="11">
        <v>53.1</v>
      </c>
    </row>
    <row r="251" spans="1:8" ht="63">
      <c r="A251" s="16" t="s">
        <v>475</v>
      </c>
      <c r="B251" s="9" t="s">
        <v>122</v>
      </c>
      <c r="C251" s="9" t="s">
        <v>26</v>
      </c>
      <c r="D251" s="9" t="s">
        <v>476</v>
      </c>
      <c r="E251" s="9" t="s">
        <v>187</v>
      </c>
      <c r="F251" s="11">
        <v>4112.8</v>
      </c>
      <c r="G251" s="11">
        <v>4266.7999999999993</v>
      </c>
      <c r="H251" s="11">
        <v>4437.5</v>
      </c>
    </row>
    <row r="252" spans="1:8" ht="63">
      <c r="A252" s="12" t="s">
        <v>249</v>
      </c>
      <c r="B252" s="9" t="s">
        <v>122</v>
      </c>
      <c r="C252" s="9" t="s">
        <v>26</v>
      </c>
      <c r="D252" s="9" t="s">
        <v>250</v>
      </c>
      <c r="E252" s="9" t="s">
        <v>187</v>
      </c>
      <c r="F252" s="11">
        <v>30</v>
      </c>
      <c r="G252" s="11">
        <v>30</v>
      </c>
      <c r="H252" s="11">
        <v>30</v>
      </c>
    </row>
    <row r="253" spans="1:8" ht="63">
      <c r="A253" s="16" t="s">
        <v>477</v>
      </c>
      <c r="B253" s="9" t="s">
        <v>122</v>
      </c>
      <c r="C253" s="9" t="s">
        <v>26</v>
      </c>
      <c r="D253" s="9" t="s">
        <v>479</v>
      </c>
      <c r="E253" s="9" t="s">
        <v>23</v>
      </c>
      <c r="F253" s="11">
        <v>4.2</v>
      </c>
      <c r="G253" s="11">
        <v>4.0999999999999996</v>
      </c>
      <c r="H253" s="11">
        <v>4.3</v>
      </c>
    </row>
    <row r="254" spans="1:8" ht="63">
      <c r="A254" s="16" t="s">
        <v>478</v>
      </c>
      <c r="B254" s="9" t="s">
        <v>122</v>
      </c>
      <c r="C254" s="9" t="s">
        <v>26</v>
      </c>
      <c r="D254" s="9" t="s">
        <v>479</v>
      </c>
      <c r="E254" s="9" t="s">
        <v>187</v>
      </c>
      <c r="F254" s="11">
        <v>444</v>
      </c>
      <c r="G254" s="11">
        <v>462.29999999999995</v>
      </c>
      <c r="H254" s="11">
        <v>480.9</v>
      </c>
    </row>
    <row r="255" spans="1:8" ht="78.75">
      <c r="A255" s="12" t="s">
        <v>251</v>
      </c>
      <c r="B255" s="9" t="s">
        <v>122</v>
      </c>
      <c r="C255" s="9" t="s">
        <v>26</v>
      </c>
      <c r="D255" s="9" t="s">
        <v>252</v>
      </c>
      <c r="E255" s="9" t="s">
        <v>187</v>
      </c>
      <c r="F255" s="11">
        <v>10912.9</v>
      </c>
      <c r="G255" s="11">
        <v>11316.4</v>
      </c>
      <c r="H255" s="11">
        <v>11669.7</v>
      </c>
    </row>
    <row r="256" spans="1:8" ht="94.5">
      <c r="A256" s="16" t="s">
        <v>481</v>
      </c>
      <c r="B256" s="9" t="s">
        <v>122</v>
      </c>
      <c r="C256" s="9" t="s">
        <v>26</v>
      </c>
      <c r="D256" s="9" t="s">
        <v>480</v>
      </c>
      <c r="E256" s="9" t="s">
        <v>23</v>
      </c>
      <c r="F256" s="19">
        <v>107.8</v>
      </c>
      <c r="G256" s="19">
        <v>139.6</v>
      </c>
      <c r="H256" s="19">
        <v>0</v>
      </c>
    </row>
    <row r="257" spans="1:8" ht="63">
      <c r="A257" s="12" t="s">
        <v>413</v>
      </c>
      <c r="B257" s="9" t="s">
        <v>122</v>
      </c>
      <c r="C257" s="9" t="s">
        <v>26</v>
      </c>
      <c r="D257" s="9" t="s">
        <v>406</v>
      </c>
      <c r="E257" s="9" t="s">
        <v>23</v>
      </c>
      <c r="F257" s="11">
        <v>0.8</v>
      </c>
      <c r="G257" s="11">
        <v>0</v>
      </c>
      <c r="H257" s="11">
        <v>0</v>
      </c>
    </row>
    <row r="258" spans="1:8" ht="47.25">
      <c r="A258" s="12" t="s">
        <v>405</v>
      </c>
      <c r="B258" s="9" t="s">
        <v>122</v>
      </c>
      <c r="C258" s="9" t="s">
        <v>26</v>
      </c>
      <c r="D258" s="9" t="s">
        <v>406</v>
      </c>
      <c r="E258" s="9" t="s">
        <v>187</v>
      </c>
      <c r="F258" s="11">
        <v>79</v>
      </c>
      <c r="G258" s="11">
        <v>20.8</v>
      </c>
      <c r="H258" s="11">
        <v>0</v>
      </c>
    </row>
    <row r="259" spans="1:8" ht="63">
      <c r="A259" s="12" t="s">
        <v>376</v>
      </c>
      <c r="B259" s="9" t="s">
        <v>122</v>
      </c>
      <c r="C259" s="9" t="s">
        <v>26</v>
      </c>
      <c r="D259" s="9" t="s">
        <v>282</v>
      </c>
      <c r="E259" s="9" t="s">
        <v>219</v>
      </c>
      <c r="F259" s="11">
        <v>14290.8</v>
      </c>
      <c r="G259" s="11">
        <v>4005.2</v>
      </c>
      <c r="H259" s="11">
        <v>0</v>
      </c>
    </row>
    <row r="260" spans="1:8" ht="63">
      <c r="A260" s="12" t="s">
        <v>470</v>
      </c>
      <c r="B260" s="9" t="s">
        <v>122</v>
      </c>
      <c r="C260" s="9" t="s">
        <v>26</v>
      </c>
      <c r="D260" s="9" t="s">
        <v>469</v>
      </c>
      <c r="E260" s="9" t="s">
        <v>129</v>
      </c>
      <c r="F260" s="11">
        <v>20490.7</v>
      </c>
      <c r="G260" s="11">
        <v>20490.7</v>
      </c>
      <c r="H260" s="11">
        <v>2276.8000000000002</v>
      </c>
    </row>
    <row r="261" spans="1:8" ht="63">
      <c r="A261" s="10" t="s">
        <v>323</v>
      </c>
      <c r="B261" s="9" t="s">
        <v>122</v>
      </c>
      <c r="C261" s="9" t="s">
        <v>26</v>
      </c>
      <c r="D261" s="9" t="s">
        <v>322</v>
      </c>
      <c r="E261" s="9" t="s">
        <v>187</v>
      </c>
      <c r="F261" s="11">
        <v>1427.5</v>
      </c>
      <c r="G261" s="11">
        <v>1436.3</v>
      </c>
      <c r="H261" s="11">
        <v>0</v>
      </c>
    </row>
    <row r="262" spans="1:8" ht="78.75">
      <c r="A262" s="15" t="s">
        <v>468</v>
      </c>
      <c r="B262" s="9" t="s">
        <v>122</v>
      </c>
      <c r="C262" s="9" t="s">
        <v>26</v>
      </c>
      <c r="D262" s="9" t="s">
        <v>467</v>
      </c>
      <c r="E262" s="9" t="s">
        <v>187</v>
      </c>
      <c r="F262" s="11">
        <v>0</v>
      </c>
      <c r="G262" s="11">
        <v>0</v>
      </c>
      <c r="H262" s="11">
        <v>1033.9000000000001</v>
      </c>
    </row>
    <row r="263" spans="1:8">
      <c r="A263" s="14" t="s">
        <v>253</v>
      </c>
      <c r="B263" s="9" t="s">
        <v>122</v>
      </c>
      <c r="C263" s="9" t="s">
        <v>45</v>
      </c>
      <c r="D263" s="9"/>
      <c r="E263" s="9"/>
      <c r="F263" s="11">
        <f>SUM(F264:F270)</f>
        <v>27706</v>
      </c>
      <c r="G263" s="11">
        <f>SUM(G264:G270)</f>
        <v>28500.799999999999</v>
      </c>
      <c r="H263" s="11">
        <f>SUM(H264:H270)</f>
        <v>29589.1</v>
      </c>
    </row>
    <row r="264" spans="1:8" ht="47.25">
      <c r="A264" s="12" t="s">
        <v>254</v>
      </c>
      <c r="B264" s="9" t="s">
        <v>122</v>
      </c>
      <c r="C264" s="9" t="s">
        <v>45</v>
      </c>
      <c r="D264" s="9" t="s">
        <v>255</v>
      </c>
      <c r="E264" s="9" t="s">
        <v>18</v>
      </c>
      <c r="F264" s="11">
        <v>327</v>
      </c>
      <c r="G264" s="11">
        <v>80.599999999999994</v>
      </c>
      <c r="H264" s="11">
        <v>83.8</v>
      </c>
    </row>
    <row r="265" spans="1:8" ht="47.25">
      <c r="A265" s="12" t="s">
        <v>414</v>
      </c>
      <c r="B265" s="9" t="s">
        <v>122</v>
      </c>
      <c r="C265" s="9" t="s">
        <v>45</v>
      </c>
      <c r="D265" s="9" t="s">
        <v>256</v>
      </c>
      <c r="E265" s="9" t="s">
        <v>23</v>
      </c>
      <c r="F265" s="11">
        <v>656.3</v>
      </c>
      <c r="G265" s="11">
        <v>656.9</v>
      </c>
      <c r="H265" s="11">
        <v>658.7</v>
      </c>
    </row>
    <row r="266" spans="1:8" ht="47.25">
      <c r="A266" s="12" t="s">
        <v>257</v>
      </c>
      <c r="B266" s="9" t="s">
        <v>122</v>
      </c>
      <c r="C266" s="9" t="s">
        <v>45</v>
      </c>
      <c r="D266" s="9" t="s">
        <v>256</v>
      </c>
      <c r="E266" s="9" t="s">
        <v>25</v>
      </c>
      <c r="F266" s="11">
        <v>22.6</v>
      </c>
      <c r="G266" s="11">
        <v>22.6</v>
      </c>
      <c r="H266" s="11">
        <v>22.6</v>
      </c>
    </row>
    <row r="267" spans="1:8" ht="63">
      <c r="A267" s="12" t="s">
        <v>258</v>
      </c>
      <c r="B267" s="9" t="s">
        <v>122</v>
      </c>
      <c r="C267" s="9" t="s">
        <v>45</v>
      </c>
      <c r="D267" s="9" t="s">
        <v>259</v>
      </c>
      <c r="E267" s="9" t="s">
        <v>18</v>
      </c>
      <c r="F267" s="11">
        <v>22114.799999999999</v>
      </c>
      <c r="G267" s="11">
        <v>22941.7</v>
      </c>
      <c r="H267" s="11">
        <v>23832.800000000003</v>
      </c>
    </row>
    <row r="268" spans="1:8" ht="63">
      <c r="A268" s="12" t="s">
        <v>260</v>
      </c>
      <c r="B268" s="9" t="s">
        <v>122</v>
      </c>
      <c r="C268" s="9" t="s">
        <v>45</v>
      </c>
      <c r="D268" s="9" t="s">
        <v>259</v>
      </c>
      <c r="E268" s="9" t="s">
        <v>23</v>
      </c>
      <c r="F268" s="11">
        <v>1354.8</v>
      </c>
      <c r="G268" s="11">
        <v>1441.2</v>
      </c>
      <c r="H268" s="11">
        <v>1500.8</v>
      </c>
    </row>
    <row r="269" spans="1:8" ht="47.25">
      <c r="A269" s="12" t="s">
        <v>261</v>
      </c>
      <c r="B269" s="9" t="s">
        <v>122</v>
      </c>
      <c r="C269" s="9" t="s">
        <v>45</v>
      </c>
      <c r="D269" s="9" t="s">
        <v>259</v>
      </c>
      <c r="E269" s="9" t="s">
        <v>25</v>
      </c>
      <c r="F269" s="11">
        <v>0.6</v>
      </c>
      <c r="G269" s="11">
        <v>0.6</v>
      </c>
      <c r="H269" s="11">
        <v>0.6</v>
      </c>
    </row>
    <row r="270" spans="1:8" ht="78.75">
      <c r="A270" s="12" t="s">
        <v>262</v>
      </c>
      <c r="B270" s="9" t="s">
        <v>122</v>
      </c>
      <c r="C270" s="9" t="s">
        <v>45</v>
      </c>
      <c r="D270" s="9" t="s">
        <v>263</v>
      </c>
      <c r="E270" s="9" t="s">
        <v>93</v>
      </c>
      <c r="F270" s="19">
        <v>3229.9</v>
      </c>
      <c r="G270" s="19">
        <v>3357.2</v>
      </c>
      <c r="H270" s="19">
        <v>3489.8</v>
      </c>
    </row>
    <row r="271" spans="1:8">
      <c r="A271" s="18" t="s">
        <v>264</v>
      </c>
      <c r="B271" s="21" t="s">
        <v>53</v>
      </c>
      <c r="C271" s="21" t="s">
        <v>14</v>
      </c>
      <c r="D271" s="21"/>
      <c r="E271" s="21"/>
      <c r="F271" s="22">
        <f>F272+F275+F277+F279</f>
        <v>51207.100000000006</v>
      </c>
      <c r="G271" s="22">
        <f>G272+G275+G277+G279</f>
        <v>38362.9</v>
      </c>
      <c r="H271" s="22">
        <f>H272+H275+H277+H279</f>
        <v>18564</v>
      </c>
    </row>
    <row r="272" spans="1:8">
      <c r="A272" s="14" t="s">
        <v>265</v>
      </c>
      <c r="B272" s="9" t="s">
        <v>53</v>
      </c>
      <c r="C272" s="9" t="s">
        <v>13</v>
      </c>
      <c r="D272" s="9"/>
      <c r="E272" s="9"/>
      <c r="F272" s="11">
        <f>F273+F274</f>
        <v>700</v>
      </c>
      <c r="G272" s="11">
        <f t="shared" ref="G272:H272" si="25">G273+G274</f>
        <v>1251.4000000000001</v>
      </c>
      <c r="H272" s="11">
        <f t="shared" si="25"/>
        <v>1251.4000000000001</v>
      </c>
    </row>
    <row r="273" spans="1:8" ht="63">
      <c r="A273" s="12" t="s">
        <v>266</v>
      </c>
      <c r="B273" s="9" t="s">
        <v>53</v>
      </c>
      <c r="C273" s="9" t="s">
        <v>13</v>
      </c>
      <c r="D273" s="9" t="s">
        <v>267</v>
      </c>
      <c r="E273" s="9" t="s">
        <v>23</v>
      </c>
      <c r="F273" s="11">
        <v>200</v>
      </c>
      <c r="G273" s="11">
        <v>277.89999999999998</v>
      </c>
      <c r="H273" s="11">
        <v>277.89999999999998</v>
      </c>
    </row>
    <row r="274" spans="1:8" ht="63">
      <c r="A274" s="12" t="s">
        <v>269</v>
      </c>
      <c r="B274" s="9" t="s">
        <v>53</v>
      </c>
      <c r="C274" s="9" t="s">
        <v>13</v>
      </c>
      <c r="D274" s="9" t="s">
        <v>268</v>
      </c>
      <c r="E274" s="9" t="s">
        <v>23</v>
      </c>
      <c r="F274" s="11">
        <v>500</v>
      </c>
      <c r="G274" s="11">
        <v>973.5</v>
      </c>
      <c r="H274" s="11">
        <v>973.5</v>
      </c>
    </row>
    <row r="275" spans="1:8">
      <c r="A275" s="14" t="s">
        <v>343</v>
      </c>
      <c r="B275" s="9" t="s">
        <v>53</v>
      </c>
      <c r="C275" s="9" t="s">
        <v>16</v>
      </c>
      <c r="D275" s="9"/>
      <c r="E275" s="9"/>
      <c r="F275" s="11">
        <f>F276</f>
        <v>50</v>
      </c>
      <c r="G275" s="11">
        <f t="shared" ref="G275:H275" si="26">G276</f>
        <v>50</v>
      </c>
      <c r="H275" s="11">
        <f t="shared" si="26"/>
        <v>50</v>
      </c>
    </row>
    <row r="276" spans="1:8" ht="63">
      <c r="A276" s="12" t="s">
        <v>362</v>
      </c>
      <c r="B276" s="9" t="s">
        <v>53</v>
      </c>
      <c r="C276" s="9" t="s">
        <v>16</v>
      </c>
      <c r="D276" s="9" t="s">
        <v>344</v>
      </c>
      <c r="E276" s="9" t="s">
        <v>23</v>
      </c>
      <c r="F276" s="11">
        <v>50</v>
      </c>
      <c r="G276" s="11">
        <v>50</v>
      </c>
      <c r="H276" s="11">
        <v>50</v>
      </c>
    </row>
    <row r="277" spans="1:8">
      <c r="A277" s="14" t="s">
        <v>415</v>
      </c>
      <c r="B277" s="9" t="s">
        <v>53</v>
      </c>
      <c r="C277" s="9" t="s">
        <v>20</v>
      </c>
      <c r="D277" s="9"/>
      <c r="E277" s="9"/>
      <c r="F277" s="11">
        <f>F278</f>
        <v>49741.3</v>
      </c>
      <c r="G277" s="11">
        <f t="shared" ref="G277:H277" si="27">G278</f>
        <v>36327.800000000003</v>
      </c>
      <c r="H277" s="11">
        <f t="shared" si="27"/>
        <v>16503.599999999999</v>
      </c>
    </row>
    <row r="278" spans="1:8" ht="47.25">
      <c r="A278" s="12" t="s">
        <v>339</v>
      </c>
      <c r="B278" s="9" t="s">
        <v>53</v>
      </c>
      <c r="C278" s="9" t="s">
        <v>20</v>
      </c>
      <c r="D278" s="9" t="s">
        <v>340</v>
      </c>
      <c r="E278" s="9" t="s">
        <v>93</v>
      </c>
      <c r="F278" s="11">
        <v>49741.3</v>
      </c>
      <c r="G278" s="11">
        <v>36327.800000000003</v>
      </c>
      <c r="H278" s="11">
        <v>16503.599999999999</v>
      </c>
    </row>
    <row r="279" spans="1:8">
      <c r="A279" s="14" t="s">
        <v>270</v>
      </c>
      <c r="B279" s="9" t="s">
        <v>53</v>
      </c>
      <c r="C279" s="9" t="s">
        <v>41</v>
      </c>
      <c r="D279" s="9"/>
      <c r="E279" s="9"/>
      <c r="F279" s="11">
        <f>F280</f>
        <v>715.8</v>
      </c>
      <c r="G279" s="11">
        <f t="shared" ref="G279:H279" si="28">G280</f>
        <v>733.7</v>
      </c>
      <c r="H279" s="11">
        <f t="shared" si="28"/>
        <v>759</v>
      </c>
    </row>
    <row r="280" spans="1:8" ht="63">
      <c r="A280" s="12" t="s">
        <v>271</v>
      </c>
      <c r="B280" s="9" t="s">
        <v>53</v>
      </c>
      <c r="C280" s="9" t="s">
        <v>41</v>
      </c>
      <c r="D280" s="9" t="s">
        <v>272</v>
      </c>
      <c r="E280" s="9" t="s">
        <v>18</v>
      </c>
      <c r="F280" s="11">
        <v>715.8</v>
      </c>
      <c r="G280" s="11">
        <v>733.7</v>
      </c>
      <c r="H280" s="11">
        <v>759</v>
      </c>
    </row>
    <row r="281" spans="1:8">
      <c r="A281" s="18" t="s">
        <v>275</v>
      </c>
      <c r="B281" s="21" t="s">
        <v>58</v>
      </c>
      <c r="C281" s="21" t="s">
        <v>14</v>
      </c>
      <c r="D281" s="21"/>
      <c r="E281" s="21"/>
      <c r="F281" s="22">
        <f>F282</f>
        <v>620</v>
      </c>
      <c r="G281" s="22">
        <f t="shared" ref="G281:H282" si="29">G282</f>
        <v>2697.6</v>
      </c>
      <c r="H281" s="22">
        <f t="shared" si="29"/>
        <v>1454.5</v>
      </c>
    </row>
    <row r="282" spans="1:8">
      <c r="A282" s="14" t="s">
        <v>276</v>
      </c>
      <c r="B282" s="9" t="s">
        <v>58</v>
      </c>
      <c r="C282" s="9" t="s">
        <v>13</v>
      </c>
      <c r="D282" s="9"/>
      <c r="E282" s="9"/>
      <c r="F282" s="11">
        <f>F283</f>
        <v>620</v>
      </c>
      <c r="G282" s="11">
        <f t="shared" si="29"/>
        <v>2697.6</v>
      </c>
      <c r="H282" s="11">
        <f t="shared" si="29"/>
        <v>1454.5</v>
      </c>
    </row>
    <row r="283" spans="1:8" ht="63">
      <c r="A283" s="12" t="s">
        <v>277</v>
      </c>
      <c r="B283" s="9" t="s">
        <v>58</v>
      </c>
      <c r="C283" s="9" t="s">
        <v>13</v>
      </c>
      <c r="D283" s="9" t="s">
        <v>278</v>
      </c>
      <c r="E283" s="9" t="s">
        <v>279</v>
      </c>
      <c r="F283" s="11">
        <v>620</v>
      </c>
      <c r="G283" s="11">
        <v>2697.6</v>
      </c>
      <c r="H283" s="11">
        <v>1454.5</v>
      </c>
    </row>
  </sheetData>
  <mergeCells count="9">
    <mergeCell ref="F1:H1"/>
    <mergeCell ref="A2:H2"/>
    <mergeCell ref="A4:A5"/>
    <mergeCell ref="B4:B5"/>
    <mergeCell ref="C4:C5"/>
    <mergeCell ref="D4:D5"/>
    <mergeCell ref="E4:E5"/>
    <mergeCell ref="F4:F5"/>
    <mergeCell ref="G4:H4"/>
  </mergeCells>
  <pageMargins left="0.41" right="0.19685039370078741" top="0.47244094488188981" bottom="0.27559055118110237" header="0.31496062992125984" footer="0.19685039370078741"/>
  <pageSetup paperSize="8" scale="65" fitToHeight="0" orientation="portrait"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Все года</vt:lpstr>
      <vt:lpstr>'Все года'!Заголовки_для_печати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dc:description>POI XSSF rep:2.46.2.81</dc:description>
  <cp:lastModifiedBy>Ольга Александровна Давыдова</cp:lastModifiedBy>
  <cp:lastPrinted>2023-07-19T11:29:03Z</cp:lastPrinted>
  <dcterms:created xsi:type="dcterms:W3CDTF">2018-12-25T11:25:44Z</dcterms:created>
  <dcterms:modified xsi:type="dcterms:W3CDTF">2023-10-30T13:40:28Z</dcterms:modified>
</cp:coreProperties>
</file>